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UONG CAO DANG KT LY TU TRONG\GIANG-DAY\desktop\"/>
    </mc:Choice>
  </mc:AlternateContent>
  <bookViews>
    <workbookView xWindow="0" yWindow="0" windowWidth="15360" windowHeight="7755"/>
  </bookViews>
  <sheets>
    <sheet name="Sheet1" sheetId="1" r:id="rId1"/>
  </sheets>
  <definedNames>
    <definedName name="_xlnm._FilterDatabase" localSheetId="0" hidden="1">Sheet1!$A$6:$S$87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1" i="1" l="1"/>
  <c r="C90" i="1"/>
  <c r="C89" i="1"/>
  <c r="M91" i="1" l="1"/>
  <c r="N91" i="1"/>
  <c r="O91" i="1"/>
  <c r="P91" i="1"/>
  <c r="Q91" i="1"/>
  <c r="L91" i="1"/>
  <c r="M90" i="1"/>
  <c r="N90" i="1"/>
  <c r="O90" i="1"/>
  <c r="P90" i="1"/>
  <c r="Q90" i="1"/>
  <c r="L90" i="1"/>
  <c r="O89" i="1"/>
  <c r="P89" i="1"/>
  <c r="Q89" i="1"/>
  <c r="M89" i="1"/>
  <c r="N89" i="1"/>
  <c r="L89" i="1"/>
  <c r="S69" i="1" l="1"/>
  <c r="R69" i="1"/>
  <c r="S36" i="1"/>
  <c r="S37" i="1"/>
  <c r="S38" i="1"/>
  <c r="S39" i="1"/>
  <c r="S40" i="1"/>
  <c r="S41" i="1"/>
  <c r="S42" i="1"/>
  <c r="S43" i="1"/>
  <c r="S44" i="1"/>
  <c r="R36" i="1"/>
  <c r="R37" i="1"/>
  <c r="R38" i="1"/>
  <c r="R39" i="1"/>
  <c r="R40" i="1"/>
  <c r="R41" i="1"/>
  <c r="R42" i="1"/>
  <c r="R43" i="1"/>
  <c r="S16" i="1"/>
  <c r="S17" i="1"/>
  <c r="S18" i="1"/>
  <c r="S19" i="1"/>
  <c r="R16" i="1"/>
  <c r="R17" i="1"/>
  <c r="R18" i="1"/>
  <c r="R19" i="1"/>
  <c r="R20" i="1"/>
  <c r="S8" i="1" l="1"/>
  <c r="S9" i="1"/>
  <c r="S10" i="1"/>
  <c r="S11" i="1"/>
  <c r="S12" i="1"/>
  <c r="S13" i="1"/>
  <c r="S14" i="1"/>
  <c r="S15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R8" i="1"/>
  <c r="R9" i="1"/>
  <c r="R10" i="1"/>
  <c r="R11" i="1"/>
  <c r="R12" i="1"/>
  <c r="R13" i="1"/>
  <c r="R14" i="1"/>
  <c r="R15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J91" i="1"/>
  <c r="K91" i="1"/>
  <c r="I91" i="1"/>
  <c r="J90" i="1"/>
  <c r="K90" i="1"/>
  <c r="I90" i="1"/>
  <c r="J89" i="1"/>
  <c r="K89" i="1"/>
  <c r="I89" i="1"/>
  <c r="S7" i="1" l="1"/>
  <c r="R7" i="1"/>
</calcChain>
</file>

<file path=xl/sharedStrings.xml><?xml version="1.0" encoding="utf-8"?>
<sst xmlns="http://schemas.openxmlformats.org/spreadsheetml/2006/main" count="883" uniqueCount="243">
  <si>
    <t>TT</t>
  </si>
  <si>
    <t>Mã HSSV</t>
  </si>
  <si>
    <t>Họ Và Tên</t>
  </si>
  <si>
    <t>Ngày Sinh</t>
  </si>
  <si>
    <t>Mã Lớp</t>
  </si>
  <si>
    <t>Vắng</t>
  </si>
  <si>
    <t>03/10</t>
  </si>
  <si>
    <t>10/10</t>
  </si>
  <si>
    <t>17/10</t>
  </si>
  <si>
    <t>24/10</t>
  </si>
  <si>
    <t>31/10</t>
  </si>
  <si>
    <t>07/11</t>
  </si>
  <si>
    <t>14/11</t>
  </si>
  <si>
    <t>21/11</t>
  </si>
  <si>
    <t>28/11</t>
  </si>
  <si>
    <t>Trịnh Minh</t>
  </si>
  <si>
    <t>Trí</t>
  </si>
  <si>
    <t>30</t>
  </si>
  <si>
    <t>01</t>
  </si>
  <si>
    <t>13CĐ CK4</t>
  </si>
  <si>
    <t>Trần Minh</t>
  </si>
  <si>
    <t>Toàn</t>
  </si>
  <si>
    <t>28</t>
  </si>
  <si>
    <t>08</t>
  </si>
  <si>
    <t>Nguyễn Tấn</t>
  </si>
  <si>
    <t>Tiệp</t>
  </si>
  <si>
    <t>17</t>
  </si>
  <si>
    <t>05</t>
  </si>
  <si>
    <t>13CĐ CK3</t>
  </si>
  <si>
    <t>Lê Minh</t>
  </si>
  <si>
    <t>12</t>
  </si>
  <si>
    <t>Phương</t>
  </si>
  <si>
    <t>Nguyễn Thành</t>
  </si>
  <si>
    <t>19</t>
  </si>
  <si>
    <t>11</t>
  </si>
  <si>
    <t>Lê Quốc</t>
  </si>
  <si>
    <t>Khánh</t>
  </si>
  <si>
    <t>02</t>
  </si>
  <si>
    <t>09</t>
  </si>
  <si>
    <t>Ân</t>
  </si>
  <si>
    <t>04</t>
  </si>
  <si>
    <t>Trương Ngọc</t>
  </si>
  <si>
    <t>Chánh</t>
  </si>
  <si>
    <t>21</t>
  </si>
  <si>
    <t>Nguyễn</t>
  </si>
  <si>
    <t>Thiện</t>
  </si>
  <si>
    <t>06</t>
  </si>
  <si>
    <t>Nguyễn Hoàng</t>
  </si>
  <si>
    <t>Quy</t>
  </si>
  <si>
    <t>Phạm Huỳnh Nga</t>
  </si>
  <si>
    <t>Phong</t>
  </si>
  <si>
    <t>15</t>
  </si>
  <si>
    <t>10</t>
  </si>
  <si>
    <t>Trần Ngọc</t>
  </si>
  <si>
    <t>Tú</t>
  </si>
  <si>
    <t>13</t>
  </si>
  <si>
    <t>Trương Thanh</t>
  </si>
  <si>
    <t>Kỳ</t>
  </si>
  <si>
    <t>26</t>
  </si>
  <si>
    <t>13CĐ CK2</t>
  </si>
  <si>
    <t>Nguyên</t>
  </si>
  <si>
    <t>Võ Trần Nhật</t>
  </si>
  <si>
    <t>13CĐ CK1</t>
  </si>
  <si>
    <t>Dương Hải</t>
  </si>
  <si>
    <t>Thắng</t>
  </si>
  <si>
    <t>Nguyễn Văn</t>
  </si>
  <si>
    <t>Thuận</t>
  </si>
  <si>
    <t>Thành</t>
  </si>
  <si>
    <t>Nguyễn Cao</t>
  </si>
  <si>
    <t>Minh</t>
  </si>
  <si>
    <t>Mai Tấn</t>
  </si>
  <si>
    <t>03</t>
  </si>
  <si>
    <t>Bùi Văn</t>
  </si>
  <si>
    <t>Ty</t>
  </si>
  <si>
    <t>23</t>
  </si>
  <si>
    <t>Hoài</t>
  </si>
  <si>
    <t>Trường</t>
  </si>
  <si>
    <t>27</t>
  </si>
  <si>
    <t>07</t>
  </si>
  <si>
    <t>Võ Ngọc</t>
  </si>
  <si>
    <t>Hải</t>
  </si>
  <si>
    <t>24</t>
  </si>
  <si>
    <t>Huỳnh Trần Công</t>
  </si>
  <si>
    <t>An</t>
  </si>
  <si>
    <t>Dương Thiện</t>
  </si>
  <si>
    <t>Quí</t>
  </si>
  <si>
    <t>Nguyễn Ngọc</t>
  </si>
  <si>
    <t>Hào</t>
  </si>
  <si>
    <t>Phan Ngọc</t>
  </si>
  <si>
    <t>Phước</t>
  </si>
  <si>
    <t>Võ Duy</t>
  </si>
  <si>
    <t>Thuyên</t>
  </si>
  <si>
    <t>Đặng Nguyễn Hoài</t>
  </si>
  <si>
    <t>Ninh</t>
  </si>
  <si>
    <t>Trung</t>
  </si>
  <si>
    <t>Hồ Văn</t>
  </si>
  <si>
    <t>Trần Chánh</t>
  </si>
  <si>
    <t>Tín</t>
  </si>
  <si>
    <t>Lương Tấn</t>
  </si>
  <si>
    <t>Linh</t>
  </si>
  <si>
    <t>Trần Duy</t>
  </si>
  <si>
    <t>Trần Anh</t>
  </si>
  <si>
    <t>Được</t>
  </si>
  <si>
    <t>Hùng</t>
  </si>
  <si>
    <t>Nguyễn Thanh</t>
  </si>
  <si>
    <t>x</t>
  </si>
  <si>
    <t>Nguyễn Công</t>
  </si>
  <si>
    <t>Mai Trọng</t>
  </si>
  <si>
    <t>Thăng</t>
  </si>
  <si>
    <t>Phan Vũ</t>
  </si>
  <si>
    <t>Thư</t>
  </si>
  <si>
    <t>Nguyễn Hữu</t>
  </si>
  <si>
    <t>Lý</t>
  </si>
  <si>
    <t>Phạm Công</t>
  </si>
  <si>
    <t>Thịnh</t>
  </si>
  <si>
    <t>Phạm Minh</t>
  </si>
  <si>
    <t>Tâm</t>
  </si>
  <si>
    <t>Luận</t>
  </si>
  <si>
    <t>Mạnh</t>
  </si>
  <si>
    <t>Phạm Văn</t>
  </si>
  <si>
    <t>Lê Nhật</t>
  </si>
  <si>
    <t>Hoan</t>
  </si>
  <si>
    <t>Phan Hữu</t>
  </si>
  <si>
    <t>Võ Hoàng</t>
  </si>
  <si>
    <t>Nam</t>
  </si>
  <si>
    <t>Nguyễn Phước</t>
  </si>
  <si>
    <t>Việt</t>
  </si>
  <si>
    <t>Công</t>
  </si>
  <si>
    <t>Phạm Hoàng</t>
  </si>
  <si>
    <t>Tiến</t>
  </si>
  <si>
    <t>Phúc</t>
  </si>
  <si>
    <t>Hiếu</t>
  </si>
  <si>
    <t>Trần Quốc</t>
  </si>
  <si>
    <t>Tuấn</t>
  </si>
  <si>
    <t>Nguyễn Minh</t>
  </si>
  <si>
    <t>Nguyễn Tuấn</t>
  </si>
  <si>
    <t>Lê Kim</t>
  </si>
  <si>
    <t>Thạch</t>
  </si>
  <si>
    <t>Nguyễn Nhật</t>
  </si>
  <si>
    <t>Duy</t>
  </si>
  <si>
    <t>Triệu</t>
  </si>
  <si>
    <t>Lê Quang</t>
  </si>
  <si>
    <t>Thái</t>
  </si>
  <si>
    <t>Cát Văn</t>
  </si>
  <si>
    <t>Quân</t>
  </si>
  <si>
    <t>Kỵ</t>
  </si>
  <si>
    <t>v</t>
  </si>
  <si>
    <t>Bùi Thiên</t>
  </si>
  <si>
    <t>Lượng</t>
  </si>
  <si>
    <t>Hậu</t>
  </si>
  <si>
    <t>Lê Ngọc Vũ</t>
  </si>
  <si>
    <t>Nguyễn Hoài</t>
  </si>
  <si>
    <t>Đức</t>
  </si>
  <si>
    <t>Trần Quang</t>
  </si>
  <si>
    <t>Khải</t>
  </si>
  <si>
    <t>Đỗ Thượng</t>
  </si>
  <si>
    <t>Lê Văn</t>
  </si>
  <si>
    <t>Nguyễn Xuân</t>
  </si>
  <si>
    <t>Phú</t>
  </si>
  <si>
    <t>Trần Thanh</t>
  </si>
  <si>
    <t>Thái Hồng</t>
  </si>
  <si>
    <t>Lê Thế</t>
  </si>
  <si>
    <t>Đỗ Xuân</t>
  </si>
  <si>
    <t>Gia</t>
  </si>
  <si>
    <t>Nguyễn Trần Tuấn</t>
  </si>
  <si>
    <t>Vũ</t>
  </si>
  <si>
    <t>Võ Văn</t>
  </si>
  <si>
    <t>Bùi Huy</t>
  </si>
  <si>
    <t>13D2010154</t>
  </si>
  <si>
    <t>13D2010130</t>
  </si>
  <si>
    <t>13D2010002</t>
  </si>
  <si>
    <t>13D2010020</t>
  </si>
  <si>
    <t>Bùi Xuân</t>
  </si>
  <si>
    <t>Đỗ Hoàng</t>
  </si>
  <si>
    <t>Chung</t>
  </si>
  <si>
    <t>Mã số SV</t>
  </si>
  <si>
    <t>13D2010187</t>
  </si>
  <si>
    <t>13D2010014</t>
  </si>
  <si>
    <t>13D2010190</t>
  </si>
  <si>
    <t>13D2010200</t>
  </si>
  <si>
    <t>13D2010214</t>
  </si>
  <si>
    <t>13D2010248</t>
  </si>
  <si>
    <t>13D2010068</t>
  </si>
  <si>
    <t>13D2010185</t>
  </si>
  <si>
    <t>13D2010085</t>
  </si>
  <si>
    <t>13D2010145</t>
  </si>
  <si>
    <t>13D2010182</t>
  </si>
  <si>
    <t>13D2010193</t>
  </si>
  <si>
    <t>13D2010093</t>
  </si>
  <si>
    <t>13D2010274</t>
  </si>
  <si>
    <t>13D2010226</t>
  </si>
  <si>
    <t>13D2010228</t>
  </si>
  <si>
    <t>13D2010188</t>
  </si>
  <si>
    <t>13D2010111</t>
  </si>
  <si>
    <t>13D2010054</t>
  </si>
  <si>
    <t>13D2010292</t>
  </si>
  <si>
    <t>+</t>
  </si>
  <si>
    <t>Trương Văn</t>
  </si>
  <si>
    <t>13D2010</t>
  </si>
  <si>
    <t>13D2010061</t>
  </si>
  <si>
    <t>13D2010047</t>
  </si>
  <si>
    <t>13D2010099</t>
  </si>
  <si>
    <t>13D2010139</t>
  </si>
  <si>
    <t>13D2010129</t>
  </si>
  <si>
    <t>13D2010001</t>
  </si>
  <si>
    <t>13D2010224</t>
  </si>
  <si>
    <t>13D2010230</t>
  </si>
  <si>
    <t>13D2010044</t>
  </si>
  <si>
    <t>13D2010160</t>
  </si>
  <si>
    <t>13D2010040</t>
  </si>
  <si>
    <t>13D2010074</t>
  </si>
  <si>
    <t>13D2010159</t>
  </si>
  <si>
    <t>13D2010082</t>
  </si>
  <si>
    <t>13D2010118</t>
  </si>
  <si>
    <t>13D2010127</t>
  </si>
  <si>
    <t>13D2010255</t>
  </si>
  <si>
    <t>13D2010049</t>
  </si>
  <si>
    <t>13D2010253</t>
  </si>
  <si>
    <t>13D2010243</t>
  </si>
  <si>
    <t>13D2010238</t>
  </si>
  <si>
    <t>13D2010067</t>
  </si>
  <si>
    <t>13D2010043</t>
  </si>
  <si>
    <t>13D2010234</t>
  </si>
  <si>
    <t>13D2010209</t>
  </si>
  <si>
    <t>13D2010239</t>
  </si>
  <si>
    <t>13D2010124</t>
  </si>
  <si>
    <t>13D2010242</t>
  </si>
  <si>
    <t>13D2010078</t>
  </si>
  <si>
    <t>13D2010060</t>
  </si>
  <si>
    <t>13D2010231</t>
  </si>
  <si>
    <t>13D2010149</t>
  </si>
  <si>
    <t>13D2010144</t>
  </si>
  <si>
    <t>13D2010164</t>
  </si>
  <si>
    <t>13D2010114</t>
  </si>
  <si>
    <t>13D2010232</t>
  </si>
  <si>
    <t>13D2010109</t>
  </si>
  <si>
    <t>13D2012189</t>
  </si>
  <si>
    <t>13D2010066</t>
  </si>
  <si>
    <t>13D2010161</t>
  </si>
  <si>
    <t>thi GK</t>
  </si>
  <si>
    <t>13D2010215</t>
  </si>
  <si>
    <t>13D2010112</t>
  </si>
  <si>
    <t>13D2010211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</si>
</sst>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quotePrefix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0" xfId="0" quotePrefix="1" applyFont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T91"/>
  <sheetViews>
    <sheetView tabSelected="1" workbookViewId="0">
      <selection activeCell="D91" sqref="D91"/>
    </sheetView>
  </sheetViews>
  <sheetFormatPr defaultRowHeight="18.75" x14ac:dyDescent="0.3"/>
  <cols>
    <col min="1" max="1" width="4.7109375" style="5" bestFit="1" customWidth="1"/>
    <col min="2" max="2" width="13.5703125" style="5" bestFit="1" customWidth="1"/>
    <col min="3" max="3" width="14.85546875" style="15" bestFit="1" customWidth="1"/>
    <col min="4" max="4" width="22" style="5" bestFit="1" customWidth="1"/>
    <col min="5" max="5" width="9.5703125" style="5" bestFit="1" customWidth="1"/>
    <col min="6" max="8" width="3.85546875" style="5" bestFit="1" customWidth="1"/>
    <col min="9" max="9" width="7.140625" style="5" bestFit="1" customWidth="1"/>
    <col min="10" max="16384" width="9.140625" style="5"/>
  </cols>
  <sheetData>
    <row r="4" spans="1:20" x14ac:dyDescent="0.3">
      <c r="N4" s="5" t="s">
        <v>239</v>
      </c>
    </row>
    <row r="5" spans="1:20" x14ac:dyDescent="0.3">
      <c r="A5" s="24" t="s">
        <v>0</v>
      </c>
      <c r="B5" s="25" t="s">
        <v>1</v>
      </c>
      <c r="C5" s="25"/>
      <c r="D5" s="24" t="s">
        <v>2</v>
      </c>
      <c r="E5" s="24"/>
      <c r="F5" s="24" t="s">
        <v>3</v>
      </c>
      <c r="G5" s="24"/>
      <c r="H5" s="24"/>
      <c r="I5" s="1">
        <v>1</v>
      </c>
      <c r="J5" s="1">
        <v>2</v>
      </c>
      <c r="K5" s="1">
        <v>3</v>
      </c>
      <c r="L5" s="1">
        <v>4</v>
      </c>
      <c r="M5" s="1">
        <v>5</v>
      </c>
      <c r="N5" s="1">
        <v>6</v>
      </c>
      <c r="O5" s="1">
        <v>7</v>
      </c>
      <c r="P5" s="1">
        <v>8</v>
      </c>
      <c r="Q5" s="1">
        <v>9</v>
      </c>
    </row>
    <row r="6" spans="1:20" x14ac:dyDescent="0.3">
      <c r="A6" s="24"/>
      <c r="B6" s="1" t="s">
        <v>4</v>
      </c>
      <c r="C6" s="15" t="s">
        <v>175</v>
      </c>
      <c r="D6" s="24"/>
      <c r="E6" s="24"/>
      <c r="F6" s="24"/>
      <c r="G6" s="24"/>
      <c r="H6" s="24"/>
      <c r="I6" s="3" t="s">
        <v>6</v>
      </c>
      <c r="J6" s="3" t="s">
        <v>7</v>
      </c>
      <c r="K6" s="3" t="s">
        <v>8</v>
      </c>
      <c r="L6" s="3" t="s">
        <v>9</v>
      </c>
      <c r="M6" s="3" t="s">
        <v>10</v>
      </c>
      <c r="N6" s="3" t="s">
        <v>11</v>
      </c>
      <c r="O6" s="3" t="s">
        <v>12</v>
      </c>
      <c r="P6" s="3" t="s">
        <v>13</v>
      </c>
      <c r="Q6" s="3" t="s">
        <v>14</v>
      </c>
      <c r="S6" s="5" t="s">
        <v>5</v>
      </c>
    </row>
    <row r="7" spans="1:20" x14ac:dyDescent="0.3">
      <c r="A7" s="4">
        <v>1</v>
      </c>
      <c r="B7" s="1" t="s">
        <v>19</v>
      </c>
      <c r="C7" s="16" t="s">
        <v>229</v>
      </c>
      <c r="D7" s="5" t="s">
        <v>15</v>
      </c>
      <c r="E7" s="5" t="s">
        <v>16</v>
      </c>
      <c r="F7" s="11" t="s">
        <v>17</v>
      </c>
      <c r="G7" s="11" t="s">
        <v>18</v>
      </c>
      <c r="H7" s="2">
        <v>95</v>
      </c>
      <c r="I7" s="3" t="s">
        <v>105</v>
      </c>
      <c r="J7" s="3" t="s">
        <v>105</v>
      </c>
      <c r="K7" s="3" t="s">
        <v>105</v>
      </c>
      <c r="L7" s="3" t="s">
        <v>105</v>
      </c>
      <c r="M7" s="3" t="s">
        <v>105</v>
      </c>
      <c r="N7" s="3" t="s">
        <v>105</v>
      </c>
      <c r="O7" s="3"/>
      <c r="P7" s="3"/>
      <c r="Q7" s="3"/>
      <c r="R7" s="5">
        <f t="shared" ref="R7:R84" si="0">COUNTIF(I7:Q7,"X")</f>
        <v>6</v>
      </c>
      <c r="S7" s="5">
        <f t="shared" ref="S7:S84" si="1">COUNTIF(I7:Q7,"v")</f>
        <v>0</v>
      </c>
    </row>
    <row r="8" spans="1:20" x14ac:dyDescent="0.3">
      <c r="A8" s="12">
        <v>2</v>
      </c>
      <c r="B8" s="1" t="s">
        <v>19</v>
      </c>
      <c r="C8" s="15" t="s">
        <v>190</v>
      </c>
      <c r="D8" s="5" t="s">
        <v>20</v>
      </c>
      <c r="E8" s="5" t="s">
        <v>21</v>
      </c>
      <c r="F8" s="11" t="s">
        <v>22</v>
      </c>
      <c r="G8" s="11" t="s">
        <v>23</v>
      </c>
      <c r="H8" s="2">
        <v>94</v>
      </c>
      <c r="I8" s="3" t="s">
        <v>105</v>
      </c>
      <c r="J8" s="3" t="s">
        <v>105</v>
      </c>
      <c r="K8" s="3" t="s">
        <v>105</v>
      </c>
      <c r="L8" s="3" t="s">
        <v>105</v>
      </c>
      <c r="M8" s="3" t="s">
        <v>105</v>
      </c>
      <c r="N8" s="3" t="s">
        <v>105</v>
      </c>
      <c r="O8" s="3"/>
      <c r="P8" s="3"/>
      <c r="Q8" s="3"/>
      <c r="R8" s="5">
        <f t="shared" si="0"/>
        <v>6</v>
      </c>
      <c r="S8" s="5">
        <f t="shared" si="1"/>
        <v>0</v>
      </c>
    </row>
    <row r="9" spans="1:20" x14ac:dyDescent="0.3">
      <c r="A9" s="20">
        <v>3</v>
      </c>
      <c r="B9" s="1" t="s">
        <v>19</v>
      </c>
      <c r="D9" s="14" t="s">
        <v>24</v>
      </c>
      <c r="E9" s="5" t="s">
        <v>25</v>
      </c>
      <c r="F9" s="11" t="s">
        <v>26</v>
      </c>
      <c r="G9" s="11" t="s">
        <v>27</v>
      </c>
      <c r="H9" s="2">
        <v>95</v>
      </c>
      <c r="I9" s="3" t="s">
        <v>105</v>
      </c>
      <c r="J9" s="3" t="s">
        <v>146</v>
      </c>
      <c r="K9" s="3" t="s">
        <v>146</v>
      </c>
      <c r="L9" s="3" t="s">
        <v>146</v>
      </c>
      <c r="M9" s="3" t="s">
        <v>146</v>
      </c>
      <c r="N9" s="22" t="s">
        <v>146</v>
      </c>
      <c r="O9" s="3"/>
      <c r="P9" s="3"/>
      <c r="Q9" s="3"/>
      <c r="R9" s="5">
        <f t="shared" si="0"/>
        <v>1</v>
      </c>
      <c r="S9" s="5">
        <f t="shared" si="1"/>
        <v>5</v>
      </c>
    </row>
    <row r="10" spans="1:20" x14ac:dyDescent="0.3">
      <c r="A10" s="12">
        <v>4</v>
      </c>
      <c r="B10" s="8" t="s">
        <v>19</v>
      </c>
      <c r="C10" s="15" t="s">
        <v>181</v>
      </c>
      <c r="D10" s="14" t="s">
        <v>132</v>
      </c>
      <c r="E10" s="5" t="s">
        <v>133</v>
      </c>
      <c r="F10" s="11">
        <v>13</v>
      </c>
      <c r="G10" s="11" t="s">
        <v>71</v>
      </c>
      <c r="H10" s="2">
        <v>95</v>
      </c>
      <c r="I10" s="3"/>
      <c r="J10" s="3" t="s">
        <v>105</v>
      </c>
      <c r="K10" s="3" t="s">
        <v>105</v>
      </c>
      <c r="L10" s="3" t="s">
        <v>105</v>
      </c>
      <c r="M10" s="3" t="s">
        <v>105</v>
      </c>
      <c r="N10" s="3" t="s">
        <v>105</v>
      </c>
      <c r="O10" s="3"/>
      <c r="P10" s="3"/>
      <c r="Q10" s="3"/>
      <c r="R10" s="5">
        <f t="shared" si="0"/>
        <v>5</v>
      </c>
      <c r="S10" s="5">
        <f t="shared" si="1"/>
        <v>0</v>
      </c>
      <c r="T10" s="5" t="s">
        <v>196</v>
      </c>
    </row>
    <row r="11" spans="1:20" x14ac:dyDescent="0.3">
      <c r="A11" s="12">
        <v>5</v>
      </c>
      <c r="B11" s="8" t="s">
        <v>19</v>
      </c>
      <c r="D11" s="14" t="s">
        <v>134</v>
      </c>
      <c r="E11" s="5" t="s">
        <v>131</v>
      </c>
      <c r="F11" s="11" t="s">
        <v>18</v>
      </c>
      <c r="G11" s="11">
        <v>12</v>
      </c>
      <c r="H11" s="2">
        <v>95</v>
      </c>
      <c r="I11" s="3"/>
      <c r="J11" s="3" t="s">
        <v>146</v>
      </c>
      <c r="K11" s="3" t="s">
        <v>146</v>
      </c>
      <c r="L11" s="3" t="s">
        <v>105</v>
      </c>
      <c r="M11" s="3" t="s">
        <v>105</v>
      </c>
      <c r="N11" s="3" t="s">
        <v>105</v>
      </c>
      <c r="O11" s="3"/>
      <c r="P11" s="3"/>
      <c r="Q11" s="3"/>
      <c r="R11" s="5">
        <f t="shared" si="0"/>
        <v>3</v>
      </c>
      <c r="S11" s="5">
        <f t="shared" si="1"/>
        <v>2</v>
      </c>
    </row>
    <row r="12" spans="1:20" x14ac:dyDescent="0.3">
      <c r="A12" s="12">
        <v>6</v>
      </c>
      <c r="B12" s="8" t="s">
        <v>19</v>
      </c>
      <c r="C12" s="15" t="s">
        <v>105</v>
      </c>
      <c r="D12" s="14" t="s">
        <v>104</v>
      </c>
      <c r="E12" s="5" t="s">
        <v>116</v>
      </c>
      <c r="F12" s="11" t="s">
        <v>46</v>
      </c>
      <c r="G12" s="11">
        <v>11</v>
      </c>
      <c r="H12" s="2">
        <v>94</v>
      </c>
      <c r="I12" s="3"/>
      <c r="J12" s="3" t="s">
        <v>146</v>
      </c>
      <c r="K12" s="3" t="s">
        <v>105</v>
      </c>
      <c r="L12" s="3" t="s">
        <v>105</v>
      </c>
      <c r="M12" s="3" t="s">
        <v>105</v>
      </c>
      <c r="N12" s="3" t="s">
        <v>105</v>
      </c>
      <c r="O12" s="3"/>
      <c r="P12" s="3"/>
      <c r="Q12" s="3"/>
      <c r="R12" s="5">
        <f t="shared" si="0"/>
        <v>4</v>
      </c>
      <c r="S12" s="5">
        <f t="shared" si="1"/>
        <v>1</v>
      </c>
    </row>
    <row r="13" spans="1:20" x14ac:dyDescent="0.3">
      <c r="A13" s="12">
        <v>7</v>
      </c>
      <c r="B13" s="8" t="s">
        <v>19</v>
      </c>
      <c r="C13" s="17" t="s">
        <v>238</v>
      </c>
      <c r="D13" s="14" t="s">
        <v>135</v>
      </c>
      <c r="E13" s="5" t="s">
        <v>31</v>
      </c>
      <c r="F13" s="11" t="s">
        <v>46</v>
      </c>
      <c r="G13" s="11" t="s">
        <v>71</v>
      </c>
      <c r="H13" s="2">
        <v>95</v>
      </c>
      <c r="I13" s="3"/>
      <c r="J13" s="3" t="s">
        <v>105</v>
      </c>
      <c r="K13" s="3" t="s">
        <v>146</v>
      </c>
      <c r="L13" s="3" t="s">
        <v>105</v>
      </c>
      <c r="M13" s="3" t="s">
        <v>105</v>
      </c>
      <c r="N13" s="3" t="s">
        <v>105</v>
      </c>
      <c r="O13" s="3"/>
      <c r="P13" s="3"/>
      <c r="Q13" s="3"/>
      <c r="R13" s="5">
        <f t="shared" si="0"/>
        <v>4</v>
      </c>
      <c r="S13" s="5">
        <f t="shared" si="1"/>
        <v>1</v>
      </c>
    </row>
    <row r="14" spans="1:20" x14ac:dyDescent="0.3">
      <c r="A14" s="12">
        <v>8</v>
      </c>
      <c r="B14" s="8" t="s">
        <v>19</v>
      </c>
      <c r="C14" s="15" t="s">
        <v>234</v>
      </c>
      <c r="D14" s="14" t="s">
        <v>86</v>
      </c>
      <c r="E14" s="5" t="s">
        <v>140</v>
      </c>
      <c r="F14" s="11">
        <v>16</v>
      </c>
      <c r="G14" s="11" t="s">
        <v>46</v>
      </c>
      <c r="H14" s="2">
        <v>95</v>
      </c>
      <c r="I14" s="3"/>
      <c r="J14" s="3" t="s">
        <v>105</v>
      </c>
      <c r="K14" s="3" t="s">
        <v>146</v>
      </c>
      <c r="L14" s="3" t="s">
        <v>105</v>
      </c>
      <c r="M14" s="3" t="s">
        <v>146</v>
      </c>
      <c r="N14" s="3" t="s">
        <v>105</v>
      </c>
      <c r="O14" s="3"/>
      <c r="P14" s="3"/>
      <c r="Q14" s="3"/>
      <c r="R14" s="5">
        <f t="shared" si="0"/>
        <v>3</v>
      </c>
      <c r="S14" s="5">
        <f t="shared" si="1"/>
        <v>2</v>
      </c>
    </row>
    <row r="15" spans="1:20" x14ac:dyDescent="0.3">
      <c r="A15" s="12">
        <v>9</v>
      </c>
      <c r="B15" s="1" t="s">
        <v>19</v>
      </c>
      <c r="C15" s="16" t="s">
        <v>226</v>
      </c>
      <c r="D15" s="6" t="s">
        <v>53</v>
      </c>
      <c r="E15" s="6" t="s">
        <v>54</v>
      </c>
      <c r="F15" s="9" t="s">
        <v>55</v>
      </c>
      <c r="G15" s="9" t="s">
        <v>52</v>
      </c>
      <c r="H15" s="10">
        <v>94</v>
      </c>
      <c r="I15" s="3" t="s">
        <v>105</v>
      </c>
      <c r="J15" s="3" t="s">
        <v>146</v>
      </c>
      <c r="K15" s="3" t="s">
        <v>146</v>
      </c>
      <c r="L15" s="3" t="s">
        <v>105</v>
      </c>
      <c r="M15" s="3" t="s">
        <v>146</v>
      </c>
      <c r="N15" s="3" t="s">
        <v>105</v>
      </c>
      <c r="O15" s="3"/>
      <c r="P15" s="3"/>
      <c r="Q15" s="3"/>
      <c r="R15" s="5">
        <f t="shared" si="0"/>
        <v>3</v>
      </c>
      <c r="S15" s="5">
        <f t="shared" si="1"/>
        <v>3</v>
      </c>
    </row>
    <row r="16" spans="1:20" x14ac:dyDescent="0.3">
      <c r="A16" s="12">
        <v>10</v>
      </c>
      <c r="B16" s="13" t="s">
        <v>19</v>
      </c>
      <c r="D16" s="6" t="s">
        <v>160</v>
      </c>
      <c r="E16" s="6" t="s">
        <v>118</v>
      </c>
      <c r="F16" s="9" t="s">
        <v>71</v>
      </c>
      <c r="G16" s="9" t="s">
        <v>37</v>
      </c>
      <c r="H16" s="10">
        <v>94</v>
      </c>
      <c r="I16" s="3"/>
      <c r="J16" s="3"/>
      <c r="K16" s="3" t="s">
        <v>105</v>
      </c>
      <c r="L16" s="3" t="s">
        <v>146</v>
      </c>
      <c r="M16" s="3" t="s">
        <v>146</v>
      </c>
      <c r="N16" s="3" t="s">
        <v>105</v>
      </c>
      <c r="O16" s="3"/>
      <c r="P16" s="3"/>
      <c r="Q16" s="3"/>
      <c r="R16" s="5">
        <f t="shared" si="0"/>
        <v>2</v>
      </c>
      <c r="S16" s="5">
        <f t="shared" si="1"/>
        <v>2</v>
      </c>
    </row>
    <row r="17" spans="1:19" x14ac:dyDescent="0.3">
      <c r="A17" s="12">
        <v>11</v>
      </c>
      <c r="B17" s="13" t="s">
        <v>19</v>
      </c>
      <c r="C17" s="15" t="s">
        <v>105</v>
      </c>
      <c r="D17" s="6" t="s">
        <v>29</v>
      </c>
      <c r="E17" s="6" t="s">
        <v>129</v>
      </c>
      <c r="F17" s="9">
        <v>24</v>
      </c>
      <c r="G17" s="9">
        <v>11</v>
      </c>
      <c r="H17" s="10">
        <v>94</v>
      </c>
      <c r="I17" s="3"/>
      <c r="J17" s="3"/>
      <c r="K17" s="3" t="s">
        <v>105</v>
      </c>
      <c r="L17" s="3" t="s">
        <v>105</v>
      </c>
      <c r="M17" s="3" t="s">
        <v>146</v>
      </c>
      <c r="N17" s="3" t="s">
        <v>105</v>
      </c>
      <c r="O17" s="3"/>
      <c r="P17" s="3"/>
      <c r="Q17" s="3"/>
      <c r="R17" s="5">
        <f t="shared" si="0"/>
        <v>3</v>
      </c>
      <c r="S17" s="5">
        <f t="shared" si="1"/>
        <v>1</v>
      </c>
    </row>
    <row r="18" spans="1:19" x14ac:dyDescent="0.3">
      <c r="A18" s="20">
        <v>12</v>
      </c>
      <c r="B18" s="13" t="s">
        <v>19</v>
      </c>
      <c r="D18" s="6" t="s">
        <v>164</v>
      </c>
      <c r="E18" s="6" t="s">
        <v>165</v>
      </c>
      <c r="F18" s="9">
        <v>23</v>
      </c>
      <c r="G18" s="9" t="s">
        <v>38</v>
      </c>
      <c r="H18" s="10">
        <v>95</v>
      </c>
      <c r="I18" s="3"/>
      <c r="J18" s="3"/>
      <c r="K18" s="3" t="s">
        <v>105</v>
      </c>
      <c r="L18" s="3" t="s">
        <v>105</v>
      </c>
      <c r="M18" s="3" t="s">
        <v>146</v>
      </c>
      <c r="N18" s="22" t="s">
        <v>146</v>
      </c>
      <c r="O18" s="3"/>
      <c r="P18" s="3"/>
      <c r="Q18" s="3"/>
      <c r="R18" s="5">
        <f t="shared" si="0"/>
        <v>2</v>
      </c>
      <c r="S18" s="5">
        <f t="shared" si="1"/>
        <v>2</v>
      </c>
    </row>
    <row r="19" spans="1:19" x14ac:dyDescent="0.3">
      <c r="A19" s="12">
        <v>13</v>
      </c>
      <c r="B19" s="13" t="s">
        <v>19</v>
      </c>
      <c r="C19" s="15" t="s">
        <v>105</v>
      </c>
      <c r="D19" s="6" t="s">
        <v>115</v>
      </c>
      <c r="E19" s="6" t="s">
        <v>174</v>
      </c>
      <c r="F19" s="9">
        <v>14</v>
      </c>
      <c r="G19" s="9" t="s">
        <v>38</v>
      </c>
      <c r="H19" s="10">
        <v>95</v>
      </c>
      <c r="I19" s="3"/>
      <c r="J19" s="3"/>
      <c r="K19" s="3" t="s">
        <v>105</v>
      </c>
      <c r="L19" s="3" t="s">
        <v>105</v>
      </c>
      <c r="M19" s="3" t="s">
        <v>105</v>
      </c>
      <c r="N19" s="3" t="s">
        <v>105</v>
      </c>
      <c r="O19" s="3"/>
      <c r="P19" s="3"/>
      <c r="Q19" s="3"/>
      <c r="R19" s="5">
        <f t="shared" si="0"/>
        <v>4</v>
      </c>
      <c r="S19" s="5">
        <f t="shared" si="1"/>
        <v>0</v>
      </c>
    </row>
    <row r="20" spans="1:19" x14ac:dyDescent="0.3">
      <c r="A20" s="12">
        <v>14</v>
      </c>
      <c r="B20" s="8" t="s">
        <v>28</v>
      </c>
      <c r="C20" s="15" t="s">
        <v>178</v>
      </c>
      <c r="D20" s="14" t="s">
        <v>119</v>
      </c>
      <c r="E20" s="5" t="s">
        <v>64</v>
      </c>
      <c r="F20" s="11">
        <v>27</v>
      </c>
      <c r="G20" s="11" t="s">
        <v>78</v>
      </c>
      <c r="H20" s="2">
        <v>94</v>
      </c>
      <c r="I20" s="3"/>
      <c r="J20" s="3" t="s">
        <v>105</v>
      </c>
      <c r="K20" s="3" t="s">
        <v>105</v>
      </c>
      <c r="L20" s="3" t="s">
        <v>105</v>
      </c>
      <c r="M20" s="3" t="s">
        <v>105</v>
      </c>
      <c r="N20" s="3" t="s">
        <v>105</v>
      </c>
      <c r="O20" s="3"/>
      <c r="P20" s="3"/>
      <c r="Q20" s="3"/>
      <c r="R20" s="5">
        <f t="shared" si="0"/>
        <v>5</v>
      </c>
      <c r="S20" s="5">
        <f t="shared" si="1"/>
        <v>0</v>
      </c>
    </row>
    <row r="21" spans="1:19" x14ac:dyDescent="0.3">
      <c r="A21" s="12">
        <v>15</v>
      </c>
      <c r="B21" s="1" t="s">
        <v>28</v>
      </c>
      <c r="C21" s="15" t="s">
        <v>208</v>
      </c>
      <c r="D21" s="5" t="s">
        <v>29</v>
      </c>
      <c r="E21" s="5" t="s">
        <v>31</v>
      </c>
      <c r="F21" s="11" t="s">
        <v>18</v>
      </c>
      <c r="G21" s="11" t="s">
        <v>30</v>
      </c>
      <c r="H21" s="2">
        <v>95</v>
      </c>
      <c r="I21" s="3" t="s">
        <v>105</v>
      </c>
      <c r="J21" s="3" t="s">
        <v>105</v>
      </c>
      <c r="K21" s="3" t="s">
        <v>105</v>
      </c>
      <c r="L21" s="3" t="s">
        <v>105</v>
      </c>
      <c r="M21" s="3" t="s">
        <v>105</v>
      </c>
      <c r="N21" s="3" t="s">
        <v>105</v>
      </c>
      <c r="O21" s="3"/>
      <c r="P21" s="3"/>
      <c r="Q21" s="3"/>
      <c r="R21" s="5">
        <f t="shared" si="0"/>
        <v>6</v>
      </c>
      <c r="S21" s="5">
        <f t="shared" si="1"/>
        <v>0</v>
      </c>
    </row>
    <row r="22" spans="1:19" x14ac:dyDescent="0.3">
      <c r="A22" s="12">
        <v>16</v>
      </c>
      <c r="B22" s="1" t="s">
        <v>28</v>
      </c>
      <c r="C22" s="15" t="s">
        <v>182</v>
      </c>
      <c r="D22" s="5" t="s">
        <v>32</v>
      </c>
      <c r="E22" s="5" t="s">
        <v>121</v>
      </c>
      <c r="F22" s="11" t="s">
        <v>33</v>
      </c>
      <c r="G22" s="11" t="s">
        <v>34</v>
      </c>
      <c r="H22" s="2">
        <v>95</v>
      </c>
      <c r="I22" s="3" t="s">
        <v>105</v>
      </c>
      <c r="J22" s="3" t="s">
        <v>105</v>
      </c>
      <c r="K22" s="3" t="s">
        <v>105</v>
      </c>
      <c r="L22" s="3" t="s">
        <v>105</v>
      </c>
      <c r="M22" s="3" t="s">
        <v>146</v>
      </c>
      <c r="N22" s="3" t="s">
        <v>105</v>
      </c>
      <c r="O22" s="3"/>
      <c r="P22" s="3"/>
      <c r="Q22" s="3"/>
      <c r="R22" s="5">
        <f t="shared" si="0"/>
        <v>5</v>
      </c>
      <c r="S22" s="5">
        <f t="shared" si="1"/>
        <v>1</v>
      </c>
    </row>
    <row r="23" spans="1:19" x14ac:dyDescent="0.3">
      <c r="A23" s="12">
        <v>17</v>
      </c>
      <c r="B23" s="1" t="s">
        <v>28</v>
      </c>
      <c r="C23" s="15" t="s">
        <v>184</v>
      </c>
      <c r="D23" s="5" t="s">
        <v>35</v>
      </c>
      <c r="E23" s="5" t="s">
        <v>36</v>
      </c>
      <c r="F23" s="11" t="s">
        <v>37</v>
      </c>
      <c r="G23" s="11" t="s">
        <v>38</v>
      </c>
      <c r="H23" s="2">
        <v>94</v>
      </c>
      <c r="I23" s="3" t="s">
        <v>105</v>
      </c>
      <c r="J23" s="3" t="s">
        <v>105</v>
      </c>
      <c r="K23" s="3" t="s">
        <v>105</v>
      </c>
      <c r="L23" s="3" t="s">
        <v>105</v>
      </c>
      <c r="M23" s="3" t="s">
        <v>105</v>
      </c>
      <c r="N23" s="3" t="s">
        <v>105</v>
      </c>
      <c r="O23" s="3"/>
      <c r="P23" s="3"/>
      <c r="Q23" s="3"/>
      <c r="R23" s="5">
        <f t="shared" si="0"/>
        <v>6</v>
      </c>
      <c r="S23" s="5">
        <f t="shared" si="1"/>
        <v>0</v>
      </c>
    </row>
    <row r="24" spans="1:19" x14ac:dyDescent="0.3">
      <c r="A24" s="12">
        <v>18</v>
      </c>
      <c r="B24" s="1" t="s">
        <v>28</v>
      </c>
      <c r="C24" s="15" t="s">
        <v>170</v>
      </c>
      <c r="D24" s="5" t="s">
        <v>147</v>
      </c>
      <c r="E24" s="5" t="s">
        <v>39</v>
      </c>
      <c r="F24" s="11" t="s">
        <v>22</v>
      </c>
      <c r="G24" s="11" t="s">
        <v>78</v>
      </c>
      <c r="H24" s="2">
        <v>95</v>
      </c>
      <c r="I24" s="3" t="s">
        <v>105</v>
      </c>
      <c r="J24" s="3" t="s">
        <v>105</v>
      </c>
      <c r="K24" s="3" t="s">
        <v>105</v>
      </c>
      <c r="L24" s="3" t="s">
        <v>105</v>
      </c>
      <c r="M24" s="3" t="s">
        <v>105</v>
      </c>
      <c r="N24" s="3" t="s">
        <v>105</v>
      </c>
      <c r="O24" s="3"/>
      <c r="P24" s="3"/>
      <c r="Q24" s="3"/>
      <c r="R24" s="5">
        <f t="shared" si="0"/>
        <v>6</v>
      </c>
      <c r="S24" s="5">
        <f t="shared" si="1"/>
        <v>0</v>
      </c>
    </row>
    <row r="25" spans="1:19" ht="18.75" customHeight="1" x14ac:dyDescent="0.3">
      <c r="A25" s="12">
        <v>19</v>
      </c>
      <c r="B25" s="1" t="s">
        <v>28</v>
      </c>
      <c r="C25" s="15" t="s">
        <v>177</v>
      </c>
      <c r="D25" s="5" t="s">
        <v>41</v>
      </c>
      <c r="E25" s="5" t="s">
        <v>42</v>
      </c>
      <c r="F25" s="11" t="s">
        <v>43</v>
      </c>
      <c r="G25" s="11" t="s">
        <v>40</v>
      </c>
      <c r="H25" s="2">
        <v>94</v>
      </c>
      <c r="I25" s="3" t="s">
        <v>105</v>
      </c>
      <c r="J25" s="3" t="s">
        <v>105</v>
      </c>
      <c r="K25" s="3" t="s">
        <v>105</v>
      </c>
      <c r="L25" s="3" t="s">
        <v>105</v>
      </c>
      <c r="M25" s="3" t="s">
        <v>105</v>
      </c>
      <c r="N25" s="3" t="s">
        <v>105</v>
      </c>
      <c r="O25" s="3"/>
      <c r="P25" s="3"/>
      <c r="Q25" s="3"/>
      <c r="R25" s="5">
        <f t="shared" si="0"/>
        <v>6</v>
      </c>
      <c r="S25" s="5">
        <f t="shared" si="1"/>
        <v>0</v>
      </c>
    </row>
    <row r="26" spans="1:19" x14ac:dyDescent="0.3">
      <c r="A26" s="12">
        <v>20</v>
      </c>
      <c r="B26" s="1" t="s">
        <v>28</v>
      </c>
      <c r="C26" s="15" t="s">
        <v>179</v>
      </c>
      <c r="D26" s="5" t="s">
        <v>44</v>
      </c>
      <c r="E26" s="5" t="s">
        <v>45</v>
      </c>
      <c r="F26" s="11" t="s">
        <v>46</v>
      </c>
      <c r="G26" s="11" t="s">
        <v>23</v>
      </c>
      <c r="H26" s="2">
        <v>95</v>
      </c>
      <c r="I26" s="3" t="s">
        <v>105</v>
      </c>
      <c r="J26" s="3" t="s">
        <v>105</v>
      </c>
      <c r="K26" s="3" t="s">
        <v>105</v>
      </c>
      <c r="L26" s="3" t="s">
        <v>105</v>
      </c>
      <c r="M26" s="3" t="s">
        <v>105</v>
      </c>
      <c r="N26" s="3" t="s">
        <v>105</v>
      </c>
      <c r="O26" s="3"/>
      <c r="P26" s="3"/>
      <c r="Q26" s="3"/>
      <c r="R26" s="5">
        <f t="shared" si="0"/>
        <v>6</v>
      </c>
      <c r="S26" s="5">
        <f t="shared" si="1"/>
        <v>0</v>
      </c>
    </row>
    <row r="27" spans="1:19" x14ac:dyDescent="0.3">
      <c r="A27" s="12">
        <v>21</v>
      </c>
      <c r="B27" s="1" t="s">
        <v>28</v>
      </c>
      <c r="D27" s="5" t="s">
        <v>173</v>
      </c>
      <c r="E27" s="5" t="s">
        <v>48</v>
      </c>
      <c r="F27" s="11" t="s">
        <v>46</v>
      </c>
      <c r="G27" s="11" t="s">
        <v>46</v>
      </c>
      <c r="H27" s="2">
        <v>95</v>
      </c>
      <c r="I27" s="3" t="s">
        <v>105</v>
      </c>
      <c r="J27" s="3" t="s">
        <v>146</v>
      </c>
      <c r="K27" s="3" t="s">
        <v>105</v>
      </c>
      <c r="L27" s="3" t="s">
        <v>105</v>
      </c>
      <c r="M27" s="3" t="s">
        <v>105</v>
      </c>
      <c r="N27" s="3" t="s">
        <v>105</v>
      </c>
      <c r="O27" s="3"/>
      <c r="P27" s="3"/>
      <c r="Q27" s="3"/>
      <c r="R27" s="5">
        <f t="shared" si="0"/>
        <v>5</v>
      </c>
      <c r="S27" s="5">
        <f t="shared" si="1"/>
        <v>1</v>
      </c>
    </row>
    <row r="28" spans="1:19" x14ac:dyDescent="0.3">
      <c r="A28" s="12">
        <v>22</v>
      </c>
      <c r="B28" s="1" t="s">
        <v>28</v>
      </c>
      <c r="C28" s="15" t="s">
        <v>185</v>
      </c>
      <c r="D28" s="5" t="s">
        <v>49</v>
      </c>
      <c r="E28" s="5" t="s">
        <v>50</v>
      </c>
      <c r="F28" s="11" t="s">
        <v>46</v>
      </c>
      <c r="G28" s="11" t="s">
        <v>52</v>
      </c>
      <c r="H28" s="2">
        <v>94</v>
      </c>
      <c r="I28" s="3" t="s">
        <v>105</v>
      </c>
      <c r="J28" s="3" t="s">
        <v>105</v>
      </c>
      <c r="K28" s="3" t="s">
        <v>105</v>
      </c>
      <c r="L28" s="3" t="s">
        <v>105</v>
      </c>
      <c r="M28" s="3" t="s">
        <v>105</v>
      </c>
      <c r="N28" s="3" t="s">
        <v>105</v>
      </c>
      <c r="O28" s="3"/>
      <c r="P28" s="3"/>
      <c r="Q28" s="3"/>
      <c r="R28" s="5">
        <f t="shared" si="0"/>
        <v>6</v>
      </c>
      <c r="S28" s="5">
        <f t="shared" si="1"/>
        <v>0</v>
      </c>
    </row>
    <row r="29" spans="1:19" x14ac:dyDescent="0.3">
      <c r="A29" s="12">
        <v>23</v>
      </c>
      <c r="B29" s="8" t="s">
        <v>28</v>
      </c>
      <c r="C29" s="15" t="s">
        <v>186</v>
      </c>
      <c r="D29" s="5" t="s">
        <v>115</v>
      </c>
      <c r="E29" s="5" t="s">
        <v>116</v>
      </c>
      <c r="F29" s="11" t="s">
        <v>27</v>
      </c>
      <c r="G29" s="11" t="s">
        <v>38</v>
      </c>
      <c r="H29" s="2">
        <v>95</v>
      </c>
      <c r="I29" s="8"/>
      <c r="J29" s="8" t="s">
        <v>105</v>
      </c>
      <c r="K29" s="8" t="s">
        <v>105</v>
      </c>
      <c r="L29" s="8" t="s">
        <v>105</v>
      </c>
      <c r="M29" s="8" t="s">
        <v>146</v>
      </c>
      <c r="N29" s="8" t="s">
        <v>105</v>
      </c>
      <c r="O29" s="8"/>
      <c r="P29" s="8"/>
      <c r="Q29" s="8"/>
      <c r="R29" s="5">
        <f t="shared" si="0"/>
        <v>4</v>
      </c>
      <c r="S29" s="5">
        <f t="shared" si="1"/>
        <v>1</v>
      </c>
    </row>
    <row r="30" spans="1:19" x14ac:dyDescent="0.3">
      <c r="A30" s="12">
        <v>24</v>
      </c>
      <c r="B30" s="8" t="s">
        <v>28</v>
      </c>
      <c r="C30" s="16" t="s">
        <v>215</v>
      </c>
      <c r="D30" s="5" t="s">
        <v>125</v>
      </c>
      <c r="E30" s="5" t="s">
        <v>126</v>
      </c>
      <c r="F30" s="11">
        <v>22</v>
      </c>
      <c r="G30" s="11" t="s">
        <v>78</v>
      </c>
      <c r="H30" s="2">
        <v>94</v>
      </c>
      <c r="I30" s="8"/>
      <c r="J30" s="8" t="s">
        <v>105</v>
      </c>
      <c r="K30" s="8" t="s">
        <v>105</v>
      </c>
      <c r="L30" s="8" t="s">
        <v>105</v>
      </c>
      <c r="M30" s="8" t="s">
        <v>105</v>
      </c>
      <c r="N30" s="8" t="s">
        <v>105</v>
      </c>
      <c r="O30" s="8"/>
      <c r="P30" s="8"/>
      <c r="Q30" s="8"/>
      <c r="R30" s="5">
        <f t="shared" si="0"/>
        <v>5</v>
      </c>
      <c r="S30" s="5">
        <f t="shared" si="1"/>
        <v>0</v>
      </c>
    </row>
    <row r="31" spans="1:19" x14ac:dyDescent="0.3">
      <c r="A31" s="12">
        <v>25</v>
      </c>
      <c r="B31" s="8" t="s">
        <v>28</v>
      </c>
      <c r="C31" s="15" t="s">
        <v>171</v>
      </c>
      <c r="D31" s="5" t="s">
        <v>90</v>
      </c>
      <c r="E31" s="5" t="s">
        <v>127</v>
      </c>
      <c r="F31" s="11">
        <v>25</v>
      </c>
      <c r="G31" s="11" t="s">
        <v>78</v>
      </c>
      <c r="H31" s="2">
        <v>94</v>
      </c>
      <c r="I31" s="8"/>
      <c r="J31" s="8" t="s">
        <v>105</v>
      </c>
      <c r="K31" s="8" t="s">
        <v>105</v>
      </c>
      <c r="L31" s="8" t="s">
        <v>105</v>
      </c>
      <c r="M31" s="8" t="s">
        <v>105</v>
      </c>
      <c r="N31" s="8" t="s">
        <v>105</v>
      </c>
      <c r="O31" s="8"/>
      <c r="P31" s="8"/>
      <c r="Q31" s="8"/>
      <c r="R31" s="5">
        <f t="shared" si="0"/>
        <v>5</v>
      </c>
      <c r="S31" s="5">
        <f t="shared" si="1"/>
        <v>0</v>
      </c>
    </row>
    <row r="32" spans="1:19" x14ac:dyDescent="0.3">
      <c r="A32" s="12">
        <v>26</v>
      </c>
      <c r="B32" s="8" t="s">
        <v>28</v>
      </c>
      <c r="C32" s="15" t="s">
        <v>183</v>
      </c>
      <c r="D32" s="5" t="s">
        <v>136</v>
      </c>
      <c r="E32" s="5" t="s">
        <v>137</v>
      </c>
      <c r="F32" s="11">
        <v>18</v>
      </c>
      <c r="G32" s="11" t="s">
        <v>37</v>
      </c>
      <c r="H32" s="2">
        <v>94</v>
      </c>
      <c r="I32" s="8"/>
      <c r="J32" s="8" t="s">
        <v>105</v>
      </c>
      <c r="K32" s="8" t="s">
        <v>105</v>
      </c>
      <c r="L32" s="8" t="s">
        <v>105</v>
      </c>
      <c r="M32" s="8" t="s">
        <v>105</v>
      </c>
      <c r="N32" s="8" t="s">
        <v>105</v>
      </c>
      <c r="O32" s="8"/>
      <c r="P32" s="8"/>
      <c r="Q32" s="8"/>
      <c r="R32" s="5">
        <f t="shared" si="0"/>
        <v>5</v>
      </c>
      <c r="S32" s="5">
        <f t="shared" si="1"/>
        <v>0</v>
      </c>
    </row>
    <row r="33" spans="1:20" x14ac:dyDescent="0.3">
      <c r="A33" s="12">
        <v>27</v>
      </c>
      <c r="B33" s="8" t="s">
        <v>28</v>
      </c>
      <c r="C33" s="15" t="s">
        <v>176</v>
      </c>
      <c r="D33" s="5" t="s">
        <v>141</v>
      </c>
      <c r="E33" s="5" t="s">
        <v>142</v>
      </c>
      <c r="F33" s="11">
        <v>18</v>
      </c>
      <c r="G33" s="11" t="s">
        <v>71</v>
      </c>
      <c r="H33" s="2">
        <v>95</v>
      </c>
      <c r="I33" s="8"/>
      <c r="J33" s="8" t="s">
        <v>105</v>
      </c>
      <c r="K33" s="8" t="s">
        <v>146</v>
      </c>
      <c r="L33" s="8" t="s">
        <v>105</v>
      </c>
      <c r="M33" s="8" t="s">
        <v>105</v>
      </c>
      <c r="N33" s="8" t="s">
        <v>105</v>
      </c>
      <c r="O33" s="8"/>
      <c r="P33" s="8"/>
      <c r="Q33" s="8"/>
      <c r="R33" s="5">
        <f t="shared" si="0"/>
        <v>4</v>
      </c>
      <c r="S33" s="5">
        <f t="shared" si="1"/>
        <v>1</v>
      </c>
    </row>
    <row r="34" spans="1:20" x14ac:dyDescent="0.3">
      <c r="A34" s="12">
        <v>28</v>
      </c>
      <c r="B34" s="8" t="s">
        <v>28</v>
      </c>
      <c r="C34" s="15" t="s">
        <v>195</v>
      </c>
      <c r="D34" s="5" t="s">
        <v>143</v>
      </c>
      <c r="E34" s="5" t="s">
        <v>144</v>
      </c>
      <c r="F34" s="11" t="s">
        <v>23</v>
      </c>
      <c r="G34" s="11" t="s">
        <v>46</v>
      </c>
      <c r="H34" s="2">
        <v>95</v>
      </c>
      <c r="I34" s="8"/>
      <c r="J34" s="8" t="s">
        <v>105</v>
      </c>
      <c r="K34" s="8" t="s">
        <v>105</v>
      </c>
      <c r="L34" s="8" t="s">
        <v>105</v>
      </c>
      <c r="M34" s="8" t="s">
        <v>105</v>
      </c>
      <c r="N34" s="8" t="s">
        <v>105</v>
      </c>
      <c r="O34" s="8"/>
      <c r="P34" s="8"/>
      <c r="Q34" s="8"/>
      <c r="R34" s="5">
        <f t="shared" si="0"/>
        <v>5</v>
      </c>
      <c r="S34" s="5">
        <f t="shared" si="1"/>
        <v>0</v>
      </c>
    </row>
    <row r="35" spans="1:20" x14ac:dyDescent="0.3">
      <c r="A35" s="12">
        <v>29</v>
      </c>
      <c r="B35" s="8" t="s">
        <v>28</v>
      </c>
      <c r="C35" s="15" t="s">
        <v>169</v>
      </c>
      <c r="D35" s="5" t="s">
        <v>122</v>
      </c>
      <c r="E35" s="5" t="s">
        <v>60</v>
      </c>
      <c r="F35" s="11" t="s">
        <v>27</v>
      </c>
      <c r="G35" s="11" t="s">
        <v>46</v>
      </c>
      <c r="H35" s="2">
        <v>95</v>
      </c>
      <c r="I35" s="1" t="s">
        <v>105</v>
      </c>
      <c r="J35" s="1" t="s">
        <v>105</v>
      </c>
      <c r="K35" s="1" t="s">
        <v>146</v>
      </c>
      <c r="L35" s="1" t="s">
        <v>105</v>
      </c>
      <c r="M35" s="1" t="s">
        <v>105</v>
      </c>
      <c r="N35" s="1" t="s">
        <v>105</v>
      </c>
      <c r="O35" s="1"/>
      <c r="P35" s="1"/>
      <c r="Q35" s="1"/>
      <c r="R35" s="5">
        <f t="shared" si="0"/>
        <v>5</v>
      </c>
      <c r="S35" s="5">
        <f t="shared" si="1"/>
        <v>1</v>
      </c>
    </row>
    <row r="36" spans="1:20" x14ac:dyDescent="0.3">
      <c r="A36" s="12">
        <v>30</v>
      </c>
      <c r="B36" s="13" t="s">
        <v>28</v>
      </c>
      <c r="C36" s="16" t="s">
        <v>228</v>
      </c>
      <c r="D36" s="5" t="s">
        <v>156</v>
      </c>
      <c r="E36" s="5" t="s">
        <v>131</v>
      </c>
      <c r="F36" s="11">
        <v>18</v>
      </c>
      <c r="G36" s="11" t="s">
        <v>78</v>
      </c>
      <c r="H36" s="2">
        <v>95</v>
      </c>
      <c r="I36" s="13"/>
      <c r="J36" s="13"/>
      <c r="K36" s="13" t="s">
        <v>105</v>
      </c>
      <c r="L36" s="13" t="s">
        <v>105</v>
      </c>
      <c r="M36" s="13" t="s">
        <v>105</v>
      </c>
      <c r="N36" s="13" t="s">
        <v>105</v>
      </c>
      <c r="O36" s="13"/>
      <c r="P36" s="13"/>
      <c r="Q36" s="13"/>
      <c r="R36" s="5">
        <f t="shared" si="0"/>
        <v>4</v>
      </c>
      <c r="S36" s="5">
        <f t="shared" si="1"/>
        <v>0</v>
      </c>
    </row>
    <row r="37" spans="1:20" x14ac:dyDescent="0.3">
      <c r="A37" s="12">
        <v>31</v>
      </c>
      <c r="B37" s="13" t="s">
        <v>28</v>
      </c>
      <c r="C37" s="16" t="s">
        <v>210</v>
      </c>
      <c r="D37" s="5" t="s">
        <v>161</v>
      </c>
      <c r="E37" s="5" t="s">
        <v>103</v>
      </c>
      <c r="F37" s="11" t="s">
        <v>71</v>
      </c>
      <c r="G37" s="11" t="s">
        <v>40</v>
      </c>
      <c r="H37" s="2">
        <v>95</v>
      </c>
      <c r="I37" s="13"/>
      <c r="J37" s="13"/>
      <c r="K37" s="13" t="s">
        <v>105</v>
      </c>
      <c r="L37" s="13" t="s">
        <v>105</v>
      </c>
      <c r="M37" s="13" t="s">
        <v>146</v>
      </c>
      <c r="N37" s="13" t="s">
        <v>105</v>
      </c>
      <c r="O37" s="13"/>
      <c r="P37" s="13"/>
      <c r="Q37" s="13"/>
      <c r="R37" s="5">
        <f t="shared" si="0"/>
        <v>3</v>
      </c>
      <c r="S37" s="5">
        <f t="shared" si="1"/>
        <v>1</v>
      </c>
    </row>
    <row r="38" spans="1:20" x14ac:dyDescent="0.3">
      <c r="A38" s="12">
        <v>32</v>
      </c>
      <c r="B38" s="13" t="s">
        <v>28</v>
      </c>
      <c r="C38" s="16" t="s">
        <v>206</v>
      </c>
      <c r="D38" s="5" t="s">
        <v>44</v>
      </c>
      <c r="E38" s="5" t="s">
        <v>16</v>
      </c>
      <c r="F38" s="11">
        <v>16</v>
      </c>
      <c r="G38" s="11" t="s">
        <v>40</v>
      </c>
      <c r="H38" s="2">
        <v>95</v>
      </c>
      <c r="I38" s="13"/>
      <c r="J38" s="13"/>
      <c r="K38" s="13" t="s">
        <v>105</v>
      </c>
      <c r="L38" s="13" t="s">
        <v>105</v>
      </c>
      <c r="M38" s="13" t="s">
        <v>105</v>
      </c>
      <c r="N38" s="13" t="s">
        <v>105</v>
      </c>
      <c r="O38" s="13"/>
      <c r="P38" s="13"/>
      <c r="Q38" s="13"/>
      <c r="R38" s="5">
        <f t="shared" si="0"/>
        <v>4</v>
      </c>
      <c r="S38" s="5">
        <f t="shared" si="1"/>
        <v>0</v>
      </c>
    </row>
    <row r="39" spans="1:20" x14ac:dyDescent="0.3">
      <c r="A39" s="12">
        <v>33</v>
      </c>
      <c r="B39" s="13" t="s">
        <v>28</v>
      </c>
      <c r="C39" s="16" t="s">
        <v>207</v>
      </c>
      <c r="D39" s="5" t="s">
        <v>162</v>
      </c>
      <c r="E39" s="5" t="s">
        <v>163</v>
      </c>
      <c r="F39" s="11">
        <v>24</v>
      </c>
      <c r="G39" s="11" t="s">
        <v>40</v>
      </c>
      <c r="H39" s="2">
        <v>95</v>
      </c>
      <c r="I39" s="13"/>
      <c r="J39" s="13"/>
      <c r="K39" s="13" t="s">
        <v>105</v>
      </c>
      <c r="L39" s="13" t="s">
        <v>146</v>
      </c>
      <c r="M39" s="13" t="s">
        <v>105</v>
      </c>
      <c r="N39" s="13" t="s">
        <v>105</v>
      </c>
      <c r="O39" s="13"/>
      <c r="P39" s="13"/>
      <c r="Q39" s="13"/>
      <c r="R39" s="5">
        <f t="shared" si="0"/>
        <v>3</v>
      </c>
      <c r="S39" s="5">
        <f t="shared" si="1"/>
        <v>1</v>
      </c>
    </row>
    <row r="40" spans="1:20" x14ac:dyDescent="0.3">
      <c r="A40" s="12">
        <v>34</v>
      </c>
      <c r="B40" s="15" t="s">
        <v>28</v>
      </c>
      <c r="C40" s="15" t="s">
        <v>240</v>
      </c>
      <c r="D40" s="5" t="s">
        <v>172</v>
      </c>
      <c r="E40" s="5" t="s">
        <v>129</v>
      </c>
      <c r="F40" s="11" t="s">
        <v>37</v>
      </c>
      <c r="G40" s="11">
        <v>11</v>
      </c>
      <c r="H40" s="2">
        <v>95</v>
      </c>
      <c r="I40" s="13"/>
      <c r="J40" s="13"/>
      <c r="K40" s="13" t="s">
        <v>105</v>
      </c>
      <c r="L40" s="13" t="s">
        <v>105</v>
      </c>
      <c r="M40" s="13" t="s">
        <v>146</v>
      </c>
      <c r="N40" s="13" t="s">
        <v>105</v>
      </c>
      <c r="O40" s="13"/>
      <c r="P40" s="13"/>
      <c r="Q40" s="13"/>
      <c r="R40" s="5">
        <f t="shared" si="0"/>
        <v>3</v>
      </c>
      <c r="S40" s="5">
        <f t="shared" si="1"/>
        <v>1</v>
      </c>
    </row>
    <row r="41" spans="1:20" x14ac:dyDescent="0.3">
      <c r="A41" s="20">
        <v>35</v>
      </c>
      <c r="B41" s="13" t="s">
        <v>59</v>
      </c>
      <c r="D41" s="5" t="s">
        <v>166</v>
      </c>
      <c r="E41" s="5" t="s">
        <v>69</v>
      </c>
      <c r="F41" s="11">
        <v>14</v>
      </c>
      <c r="G41" s="11">
        <v>10</v>
      </c>
      <c r="H41" s="2">
        <v>95</v>
      </c>
      <c r="I41" s="13"/>
      <c r="J41" s="13"/>
      <c r="K41" s="13" t="s">
        <v>105</v>
      </c>
      <c r="L41" s="13" t="s">
        <v>146</v>
      </c>
      <c r="M41" s="13" t="s">
        <v>146</v>
      </c>
      <c r="N41" s="21" t="s">
        <v>146</v>
      </c>
      <c r="O41" s="13"/>
      <c r="P41" s="13"/>
      <c r="Q41" s="13"/>
      <c r="R41" s="5">
        <f t="shared" si="0"/>
        <v>1</v>
      </c>
      <c r="S41" s="5">
        <f t="shared" si="1"/>
        <v>3</v>
      </c>
    </row>
    <row r="42" spans="1:20" x14ac:dyDescent="0.3">
      <c r="A42" s="12">
        <v>36</v>
      </c>
      <c r="B42" s="13" t="s">
        <v>59</v>
      </c>
      <c r="C42" s="16" t="s">
        <v>230</v>
      </c>
      <c r="D42" s="5" t="s">
        <v>159</v>
      </c>
      <c r="E42" s="5" t="s">
        <v>158</v>
      </c>
      <c r="F42" s="11">
        <v>19</v>
      </c>
      <c r="G42" s="11">
        <v>11</v>
      </c>
      <c r="H42" s="2">
        <v>95</v>
      </c>
      <c r="I42" s="13"/>
      <c r="J42" s="13"/>
      <c r="K42" s="13" t="s">
        <v>105</v>
      </c>
      <c r="L42" s="13" t="s">
        <v>105</v>
      </c>
      <c r="M42" s="13" t="s">
        <v>105</v>
      </c>
      <c r="N42" s="13" t="s">
        <v>105</v>
      </c>
      <c r="O42" s="13"/>
      <c r="P42" s="13"/>
      <c r="Q42" s="13"/>
      <c r="R42" s="5">
        <f t="shared" si="0"/>
        <v>4</v>
      </c>
      <c r="S42" s="5">
        <f t="shared" si="1"/>
        <v>0</v>
      </c>
    </row>
    <row r="43" spans="1:20" x14ac:dyDescent="0.3">
      <c r="A43" s="12">
        <v>37</v>
      </c>
      <c r="B43" s="13" t="s">
        <v>59</v>
      </c>
      <c r="C43" s="16" t="s">
        <v>214</v>
      </c>
      <c r="D43" s="5" t="s">
        <v>157</v>
      </c>
      <c r="E43" s="5" t="s">
        <v>60</v>
      </c>
      <c r="F43" s="11" t="s">
        <v>37</v>
      </c>
      <c r="G43" s="11">
        <v>12</v>
      </c>
      <c r="H43" s="2">
        <v>95</v>
      </c>
      <c r="I43" s="13"/>
      <c r="J43" s="13"/>
      <c r="K43" s="13" t="s">
        <v>105</v>
      </c>
      <c r="L43" s="13" t="s">
        <v>105</v>
      </c>
      <c r="M43" s="13" t="s">
        <v>105</v>
      </c>
      <c r="N43" s="13" t="s">
        <v>105</v>
      </c>
      <c r="O43" s="13"/>
      <c r="P43" s="13"/>
      <c r="Q43" s="13"/>
      <c r="R43" s="5">
        <f t="shared" si="0"/>
        <v>4</v>
      </c>
      <c r="S43" s="5">
        <f t="shared" si="1"/>
        <v>0</v>
      </c>
    </row>
    <row r="44" spans="1:20" x14ac:dyDescent="0.3">
      <c r="A44" s="12">
        <v>38</v>
      </c>
      <c r="B44" s="1" t="s">
        <v>59</v>
      </c>
      <c r="C44" s="16" t="s">
        <v>216</v>
      </c>
      <c r="D44" s="5" t="s">
        <v>79</v>
      </c>
      <c r="E44" s="5" t="s">
        <v>80</v>
      </c>
      <c r="F44" s="11" t="s">
        <v>81</v>
      </c>
      <c r="G44" s="11" t="s">
        <v>37</v>
      </c>
      <c r="H44" s="2">
        <v>95</v>
      </c>
      <c r="I44" s="1" t="s">
        <v>105</v>
      </c>
      <c r="J44" s="1" t="s">
        <v>105</v>
      </c>
      <c r="K44" s="1" t="s">
        <v>105</v>
      </c>
      <c r="L44" s="1" t="s">
        <v>105</v>
      </c>
      <c r="M44" s="1" t="s">
        <v>105</v>
      </c>
      <c r="N44" s="1" t="s">
        <v>105</v>
      </c>
      <c r="O44" s="1"/>
      <c r="P44" s="1"/>
      <c r="Q44" s="1"/>
      <c r="R44" s="5">
        <f t="shared" si="0"/>
        <v>6</v>
      </c>
      <c r="S44" s="5">
        <f t="shared" si="1"/>
        <v>0</v>
      </c>
    </row>
    <row r="45" spans="1:20" x14ac:dyDescent="0.3">
      <c r="A45" s="12">
        <v>39</v>
      </c>
      <c r="B45" s="1" t="s">
        <v>59</v>
      </c>
      <c r="C45" s="16" t="s">
        <v>204</v>
      </c>
      <c r="D45" s="5" t="s">
        <v>82</v>
      </c>
      <c r="E45" s="5" t="s">
        <v>83</v>
      </c>
      <c r="F45" s="11" t="s">
        <v>38</v>
      </c>
      <c r="G45" s="11" t="s">
        <v>23</v>
      </c>
      <c r="H45" s="2">
        <v>95</v>
      </c>
      <c r="I45" s="1" t="s">
        <v>105</v>
      </c>
      <c r="J45" s="1" t="s">
        <v>105</v>
      </c>
      <c r="K45" s="1" t="s">
        <v>105</v>
      </c>
      <c r="L45" s="1" t="s">
        <v>105</v>
      </c>
      <c r="M45" s="1" t="s">
        <v>105</v>
      </c>
      <c r="N45" s="1" t="s">
        <v>105</v>
      </c>
      <c r="O45" s="1"/>
      <c r="P45" s="1"/>
      <c r="Q45" s="1"/>
      <c r="R45" s="5">
        <f t="shared" si="0"/>
        <v>6</v>
      </c>
      <c r="S45" s="5">
        <f t="shared" si="1"/>
        <v>0</v>
      </c>
    </row>
    <row r="46" spans="1:20" x14ac:dyDescent="0.3">
      <c r="A46" s="12">
        <v>40</v>
      </c>
      <c r="B46" s="1" t="s">
        <v>59</v>
      </c>
      <c r="C46" s="16" t="s">
        <v>232</v>
      </c>
      <c r="D46" s="5" t="s">
        <v>84</v>
      </c>
      <c r="E46" s="5" t="s">
        <v>85</v>
      </c>
      <c r="F46" s="11" t="s">
        <v>46</v>
      </c>
      <c r="G46" s="11" t="s">
        <v>30</v>
      </c>
      <c r="H46" s="2">
        <v>95</v>
      </c>
      <c r="I46" s="1" t="s">
        <v>105</v>
      </c>
      <c r="J46" s="1" t="s">
        <v>146</v>
      </c>
      <c r="K46" s="1" t="s">
        <v>105</v>
      </c>
      <c r="L46" s="1" t="s">
        <v>105</v>
      </c>
      <c r="M46" s="1" t="s">
        <v>105</v>
      </c>
      <c r="N46" s="1" t="s">
        <v>105</v>
      </c>
      <c r="O46" s="1"/>
      <c r="P46" s="1"/>
      <c r="Q46" s="1"/>
      <c r="R46" s="5">
        <f t="shared" si="0"/>
        <v>5</v>
      </c>
      <c r="S46" s="5">
        <f t="shared" si="1"/>
        <v>1</v>
      </c>
    </row>
    <row r="47" spans="1:20" x14ac:dyDescent="0.3">
      <c r="A47" s="12">
        <v>41</v>
      </c>
      <c r="B47" s="1" t="s">
        <v>59</v>
      </c>
      <c r="C47" s="16" t="s">
        <v>211</v>
      </c>
      <c r="D47" s="5" t="s">
        <v>88</v>
      </c>
      <c r="E47" s="5" t="s">
        <v>89</v>
      </c>
      <c r="F47" s="11" t="s">
        <v>17</v>
      </c>
      <c r="G47" s="11" t="s">
        <v>38</v>
      </c>
      <c r="H47" s="2">
        <v>95</v>
      </c>
      <c r="I47" s="1" t="s">
        <v>105</v>
      </c>
      <c r="J47" s="1" t="s">
        <v>105</v>
      </c>
      <c r="K47" s="1" t="s">
        <v>146</v>
      </c>
      <c r="L47" s="1" t="s">
        <v>105</v>
      </c>
      <c r="M47" s="1" t="s">
        <v>146</v>
      </c>
      <c r="N47" s="1" t="s">
        <v>105</v>
      </c>
      <c r="O47" s="1"/>
      <c r="P47" s="1"/>
      <c r="Q47" s="1"/>
      <c r="R47" s="5">
        <f t="shared" si="0"/>
        <v>4</v>
      </c>
      <c r="S47" s="5">
        <f t="shared" si="1"/>
        <v>2</v>
      </c>
    </row>
    <row r="48" spans="1:20" x14ac:dyDescent="0.3">
      <c r="A48" s="12">
        <v>42</v>
      </c>
      <c r="B48" s="1" t="s">
        <v>59</v>
      </c>
      <c r="C48" s="15" t="s">
        <v>180</v>
      </c>
      <c r="D48" s="5" t="s">
        <v>90</v>
      </c>
      <c r="E48" s="5" t="s">
        <v>91</v>
      </c>
      <c r="F48" s="11" t="s">
        <v>52</v>
      </c>
      <c r="G48" s="11" t="s">
        <v>52</v>
      </c>
      <c r="H48" s="2">
        <v>95</v>
      </c>
      <c r="I48" s="1" t="s">
        <v>105</v>
      </c>
      <c r="J48" s="1" t="s">
        <v>105</v>
      </c>
      <c r="K48" s="1" t="s">
        <v>105</v>
      </c>
      <c r="L48" s="1" t="s">
        <v>105</v>
      </c>
      <c r="M48" s="1" t="s">
        <v>105</v>
      </c>
      <c r="N48" s="1" t="s">
        <v>105</v>
      </c>
      <c r="O48" s="1"/>
      <c r="P48" s="1"/>
      <c r="Q48" s="1"/>
      <c r="R48" s="5">
        <f t="shared" si="0"/>
        <v>6</v>
      </c>
      <c r="S48" s="5">
        <f t="shared" si="1"/>
        <v>0</v>
      </c>
      <c r="T48" s="5" t="s">
        <v>196</v>
      </c>
    </row>
    <row r="49" spans="1:19" x14ac:dyDescent="0.3">
      <c r="A49" s="12">
        <v>43</v>
      </c>
      <c r="B49" s="1" t="s">
        <v>59</v>
      </c>
      <c r="C49" s="16" t="s">
        <v>202</v>
      </c>
      <c r="D49" s="5" t="s">
        <v>92</v>
      </c>
      <c r="E49" s="5" t="s">
        <v>93</v>
      </c>
      <c r="F49" s="11" t="s">
        <v>23</v>
      </c>
      <c r="G49" s="11" t="s">
        <v>30</v>
      </c>
      <c r="H49" s="2">
        <v>95</v>
      </c>
      <c r="I49" s="1" t="s">
        <v>105</v>
      </c>
      <c r="J49" s="1" t="s">
        <v>105</v>
      </c>
      <c r="K49" s="1" t="s">
        <v>105</v>
      </c>
      <c r="L49" s="1" t="s">
        <v>146</v>
      </c>
      <c r="M49" s="1" t="s">
        <v>105</v>
      </c>
      <c r="N49" s="1" t="s">
        <v>105</v>
      </c>
      <c r="O49" s="1"/>
      <c r="P49" s="1"/>
      <c r="Q49" s="1"/>
      <c r="R49" s="5">
        <f t="shared" si="0"/>
        <v>5</v>
      </c>
      <c r="S49" s="5">
        <f t="shared" si="1"/>
        <v>1</v>
      </c>
    </row>
    <row r="50" spans="1:19" x14ac:dyDescent="0.3">
      <c r="A50" s="12">
        <v>44</v>
      </c>
      <c r="B50" s="1" t="s">
        <v>59</v>
      </c>
      <c r="C50" s="16" t="s">
        <v>222</v>
      </c>
      <c r="D50" s="5" t="s">
        <v>95</v>
      </c>
      <c r="E50" s="5" t="s">
        <v>94</v>
      </c>
      <c r="F50" s="11" t="s">
        <v>51</v>
      </c>
      <c r="G50" s="11" t="s">
        <v>23</v>
      </c>
      <c r="H50" s="2">
        <v>94</v>
      </c>
      <c r="I50" s="1" t="s">
        <v>105</v>
      </c>
      <c r="J50" s="1" t="s">
        <v>105</v>
      </c>
      <c r="K50" s="1" t="s">
        <v>105</v>
      </c>
      <c r="L50" s="1" t="s">
        <v>146</v>
      </c>
      <c r="M50" s="1" t="s">
        <v>105</v>
      </c>
      <c r="N50" s="1" t="s">
        <v>105</v>
      </c>
      <c r="O50" s="1"/>
      <c r="P50" s="1"/>
      <c r="Q50" s="1"/>
      <c r="R50" s="5">
        <f t="shared" si="0"/>
        <v>5</v>
      </c>
      <c r="S50" s="5">
        <f t="shared" si="1"/>
        <v>1</v>
      </c>
    </row>
    <row r="51" spans="1:19" x14ac:dyDescent="0.3">
      <c r="A51" s="12">
        <v>45</v>
      </c>
      <c r="B51" s="1" t="s">
        <v>59</v>
      </c>
      <c r="C51" s="16" t="s">
        <v>205</v>
      </c>
      <c r="D51" s="5" t="s">
        <v>96</v>
      </c>
      <c r="E51" s="5" t="s">
        <v>97</v>
      </c>
      <c r="F51" s="11" t="s">
        <v>46</v>
      </c>
      <c r="G51" s="11" t="s">
        <v>40</v>
      </c>
      <c r="H51" s="2">
        <v>95</v>
      </c>
      <c r="I51" s="1" t="s">
        <v>105</v>
      </c>
      <c r="J51" s="1" t="s">
        <v>105</v>
      </c>
      <c r="K51" s="1" t="s">
        <v>105</v>
      </c>
      <c r="L51" s="19" t="s">
        <v>105</v>
      </c>
      <c r="M51" s="1" t="s">
        <v>105</v>
      </c>
      <c r="N51" s="1" t="s">
        <v>105</v>
      </c>
      <c r="O51" s="1"/>
      <c r="P51" s="1"/>
      <c r="Q51" s="1"/>
      <c r="R51" s="5">
        <f t="shared" si="0"/>
        <v>6</v>
      </c>
      <c r="S51" s="5">
        <f t="shared" si="1"/>
        <v>0</v>
      </c>
    </row>
    <row r="52" spans="1:19" x14ac:dyDescent="0.3">
      <c r="A52" s="12">
        <v>46</v>
      </c>
      <c r="B52" s="1" t="s">
        <v>59</v>
      </c>
      <c r="C52" s="16" t="s">
        <v>201</v>
      </c>
      <c r="D52" s="5" t="s">
        <v>98</v>
      </c>
      <c r="E52" s="5" t="s">
        <v>99</v>
      </c>
      <c r="F52" s="11">
        <v>27</v>
      </c>
      <c r="G52" s="11" t="s">
        <v>37</v>
      </c>
      <c r="H52" s="2">
        <v>95</v>
      </c>
      <c r="I52" s="1" t="s">
        <v>105</v>
      </c>
      <c r="J52" s="1" t="s">
        <v>105</v>
      </c>
      <c r="K52" s="1" t="s">
        <v>105</v>
      </c>
      <c r="L52" s="19" t="s">
        <v>105</v>
      </c>
      <c r="M52" s="1" t="s">
        <v>105</v>
      </c>
      <c r="N52" s="1" t="s">
        <v>105</v>
      </c>
      <c r="O52" s="1"/>
      <c r="P52" s="1"/>
      <c r="Q52" s="1"/>
      <c r="R52" s="5">
        <f t="shared" si="0"/>
        <v>6</v>
      </c>
      <c r="S52" s="5">
        <f t="shared" si="1"/>
        <v>0</v>
      </c>
    </row>
    <row r="53" spans="1:19" x14ac:dyDescent="0.3">
      <c r="A53" s="12">
        <v>47</v>
      </c>
      <c r="B53" s="1" t="s">
        <v>59</v>
      </c>
      <c r="C53" s="15" t="s">
        <v>235</v>
      </c>
      <c r="D53" s="5" t="s">
        <v>100</v>
      </c>
      <c r="E53" s="5" t="s">
        <v>117</v>
      </c>
      <c r="F53" s="11">
        <v>12</v>
      </c>
      <c r="G53" s="11">
        <v>10</v>
      </c>
      <c r="H53" s="2">
        <v>95</v>
      </c>
      <c r="I53" s="1" t="s">
        <v>105</v>
      </c>
      <c r="J53" s="1" t="s">
        <v>105</v>
      </c>
      <c r="K53" s="1" t="s">
        <v>105</v>
      </c>
      <c r="L53" s="1" t="s">
        <v>105</v>
      </c>
      <c r="M53" s="1" t="s">
        <v>105</v>
      </c>
      <c r="N53" s="1" t="s">
        <v>105</v>
      </c>
      <c r="O53" s="1"/>
      <c r="P53" s="1"/>
      <c r="Q53" s="1"/>
      <c r="R53" s="5">
        <f t="shared" si="0"/>
        <v>6</v>
      </c>
      <c r="S53" s="5">
        <f t="shared" si="1"/>
        <v>0</v>
      </c>
    </row>
    <row r="54" spans="1:19" x14ac:dyDescent="0.3">
      <c r="A54" s="12">
        <v>48</v>
      </c>
      <c r="B54" s="1" t="s">
        <v>59</v>
      </c>
      <c r="C54" s="16" t="s">
        <v>221</v>
      </c>
      <c r="D54" s="5" t="s">
        <v>101</v>
      </c>
      <c r="E54" s="5" t="s">
        <v>102</v>
      </c>
      <c r="F54" s="11" t="s">
        <v>46</v>
      </c>
      <c r="G54" s="11" t="s">
        <v>52</v>
      </c>
      <c r="H54" s="2">
        <v>94</v>
      </c>
      <c r="I54" s="1" t="s">
        <v>105</v>
      </c>
      <c r="J54" s="1" t="s">
        <v>105</v>
      </c>
      <c r="K54" s="1" t="s">
        <v>146</v>
      </c>
      <c r="L54" s="1" t="s">
        <v>105</v>
      </c>
      <c r="M54" s="1" t="s">
        <v>105</v>
      </c>
      <c r="N54" s="1" t="s">
        <v>105</v>
      </c>
      <c r="O54" s="1"/>
      <c r="P54" s="1"/>
      <c r="Q54" s="1"/>
      <c r="R54" s="5">
        <f t="shared" si="0"/>
        <v>5</v>
      </c>
      <c r="S54" s="5">
        <f t="shared" si="1"/>
        <v>1</v>
      </c>
    </row>
    <row r="55" spans="1:19" x14ac:dyDescent="0.3">
      <c r="A55" s="12">
        <v>49</v>
      </c>
      <c r="B55" s="8" t="s">
        <v>59</v>
      </c>
      <c r="C55" s="16" t="s">
        <v>200</v>
      </c>
      <c r="D55" s="5" t="s">
        <v>106</v>
      </c>
      <c r="E55" s="5" t="s">
        <v>80</v>
      </c>
      <c r="F55" s="11">
        <v>20</v>
      </c>
      <c r="G55" s="11" t="s">
        <v>40</v>
      </c>
      <c r="H55" s="2">
        <v>95</v>
      </c>
      <c r="I55" s="8"/>
      <c r="J55" s="8" t="s">
        <v>105</v>
      </c>
      <c r="K55" s="8" t="s">
        <v>105</v>
      </c>
      <c r="L55" s="8" t="s">
        <v>105</v>
      </c>
      <c r="M55" s="8" t="s">
        <v>105</v>
      </c>
      <c r="N55" s="8" t="s">
        <v>105</v>
      </c>
      <c r="O55" s="8"/>
      <c r="P55" s="8"/>
      <c r="Q55" s="8"/>
      <c r="R55" s="5">
        <f t="shared" si="0"/>
        <v>5</v>
      </c>
      <c r="S55" s="5">
        <f t="shared" si="1"/>
        <v>0</v>
      </c>
    </row>
    <row r="56" spans="1:19" x14ac:dyDescent="0.3">
      <c r="A56" s="12">
        <v>50</v>
      </c>
      <c r="B56" s="8" t="s">
        <v>59</v>
      </c>
      <c r="C56" s="16" t="s">
        <v>236</v>
      </c>
      <c r="D56" s="5" t="s">
        <v>107</v>
      </c>
      <c r="E56" s="5" t="s">
        <v>108</v>
      </c>
      <c r="F56" s="11" t="s">
        <v>18</v>
      </c>
      <c r="G56" s="11" t="s">
        <v>27</v>
      </c>
      <c r="H56" s="2">
        <v>95</v>
      </c>
      <c r="I56" s="8"/>
      <c r="J56" s="8" t="s">
        <v>146</v>
      </c>
      <c r="K56" s="8" t="s">
        <v>146</v>
      </c>
      <c r="L56" s="8" t="s">
        <v>105</v>
      </c>
      <c r="M56" s="8" t="s">
        <v>105</v>
      </c>
      <c r="N56" s="8" t="s">
        <v>105</v>
      </c>
      <c r="O56" s="8"/>
      <c r="P56" s="8"/>
      <c r="Q56" s="8"/>
      <c r="R56" s="5">
        <f t="shared" si="0"/>
        <v>3</v>
      </c>
      <c r="S56" s="5">
        <f t="shared" si="1"/>
        <v>2</v>
      </c>
    </row>
    <row r="57" spans="1:19" x14ac:dyDescent="0.3">
      <c r="A57" s="12">
        <v>51</v>
      </c>
      <c r="B57" s="8" t="s">
        <v>59</v>
      </c>
      <c r="C57" s="16" t="s">
        <v>223</v>
      </c>
      <c r="D57" s="5" t="s">
        <v>109</v>
      </c>
      <c r="E57" s="5" t="s">
        <v>110</v>
      </c>
      <c r="F57" s="11">
        <v>22</v>
      </c>
      <c r="G57" s="11" t="s">
        <v>18</v>
      </c>
      <c r="H57" s="2">
        <v>94</v>
      </c>
      <c r="I57" s="8"/>
      <c r="J57" s="8" t="s">
        <v>105</v>
      </c>
      <c r="K57" s="8" t="s">
        <v>105</v>
      </c>
      <c r="L57" s="8" t="s">
        <v>105</v>
      </c>
      <c r="M57" s="8" t="s">
        <v>105</v>
      </c>
      <c r="N57" s="8" t="s">
        <v>105</v>
      </c>
      <c r="O57" s="8"/>
      <c r="P57" s="8"/>
      <c r="Q57" s="8"/>
      <c r="R57" s="5">
        <f t="shared" si="0"/>
        <v>5</v>
      </c>
      <c r="S57" s="5">
        <f t="shared" si="1"/>
        <v>0</v>
      </c>
    </row>
    <row r="58" spans="1:19" x14ac:dyDescent="0.3">
      <c r="A58" s="12">
        <v>52</v>
      </c>
      <c r="B58" s="8" t="s">
        <v>59</v>
      </c>
      <c r="C58" s="15" t="s">
        <v>241</v>
      </c>
      <c r="D58" s="5" t="s">
        <v>111</v>
      </c>
      <c r="E58" s="5" t="s">
        <v>112</v>
      </c>
      <c r="F58" s="11">
        <v>20</v>
      </c>
      <c r="G58" s="11">
        <v>11</v>
      </c>
      <c r="H58" s="2">
        <v>95</v>
      </c>
      <c r="I58" s="8"/>
      <c r="J58" s="8" t="s">
        <v>105</v>
      </c>
      <c r="K58" s="8" t="s">
        <v>105</v>
      </c>
      <c r="L58" s="8" t="s">
        <v>105</v>
      </c>
      <c r="M58" s="8" t="s">
        <v>146</v>
      </c>
      <c r="N58" s="8" t="s">
        <v>105</v>
      </c>
      <c r="O58" s="8"/>
      <c r="P58" s="8"/>
      <c r="Q58" s="8"/>
      <c r="R58" s="5">
        <f t="shared" si="0"/>
        <v>4</v>
      </c>
      <c r="S58" s="5">
        <f t="shared" si="1"/>
        <v>1</v>
      </c>
    </row>
    <row r="59" spans="1:19" x14ac:dyDescent="0.3">
      <c r="A59" s="12">
        <v>53</v>
      </c>
      <c r="B59" s="8" t="s">
        <v>59</v>
      </c>
      <c r="C59" s="16" t="s">
        <v>198</v>
      </c>
      <c r="D59" s="5" t="s">
        <v>113</v>
      </c>
      <c r="E59" s="5" t="s">
        <v>114</v>
      </c>
      <c r="F59" s="11" t="s">
        <v>27</v>
      </c>
      <c r="G59" s="11">
        <v>10</v>
      </c>
      <c r="H59" s="2">
        <v>95</v>
      </c>
      <c r="I59" s="8"/>
      <c r="J59" s="8" t="s">
        <v>105</v>
      </c>
      <c r="K59" s="8" t="s">
        <v>105</v>
      </c>
      <c r="L59" s="8" t="s">
        <v>105</v>
      </c>
      <c r="M59" s="8" t="s">
        <v>105</v>
      </c>
      <c r="N59" s="8" t="s">
        <v>105</v>
      </c>
      <c r="O59" s="8"/>
      <c r="P59" s="8"/>
      <c r="Q59" s="8"/>
      <c r="R59" s="5">
        <f t="shared" si="0"/>
        <v>5</v>
      </c>
      <c r="S59" s="5">
        <f t="shared" si="1"/>
        <v>0</v>
      </c>
    </row>
    <row r="60" spans="1:19" x14ac:dyDescent="0.3">
      <c r="A60" s="12">
        <v>54</v>
      </c>
      <c r="B60" s="8" t="s">
        <v>59</v>
      </c>
      <c r="C60" s="16" t="s">
        <v>233</v>
      </c>
      <c r="D60" s="5" t="s">
        <v>47</v>
      </c>
      <c r="E60" s="5" t="s">
        <v>118</v>
      </c>
      <c r="F60" s="11">
        <v>11</v>
      </c>
      <c r="G60" s="11" t="s">
        <v>37</v>
      </c>
      <c r="H60" s="2">
        <v>94</v>
      </c>
      <c r="I60" s="8"/>
      <c r="J60" s="8" t="s">
        <v>105</v>
      </c>
      <c r="K60" s="8" t="s">
        <v>105</v>
      </c>
      <c r="L60" s="8" t="s">
        <v>105</v>
      </c>
      <c r="M60" s="8" t="s">
        <v>105</v>
      </c>
      <c r="N60" s="8" t="s">
        <v>105</v>
      </c>
      <c r="O60" s="8"/>
      <c r="P60" s="8"/>
      <c r="Q60" s="8"/>
      <c r="R60" s="5">
        <f t="shared" si="0"/>
        <v>5</v>
      </c>
      <c r="S60" s="5">
        <f t="shared" si="1"/>
        <v>0</v>
      </c>
    </row>
    <row r="61" spans="1:19" x14ac:dyDescent="0.3">
      <c r="A61" s="12">
        <v>55</v>
      </c>
      <c r="B61" s="8" t="s">
        <v>59</v>
      </c>
      <c r="C61" s="16" t="s">
        <v>203</v>
      </c>
      <c r="D61" s="5" t="s">
        <v>119</v>
      </c>
      <c r="E61" s="5" t="s">
        <v>60</v>
      </c>
      <c r="F61" s="11">
        <v>20</v>
      </c>
      <c r="G61" s="11">
        <v>11</v>
      </c>
      <c r="H61" s="2">
        <v>95</v>
      </c>
      <c r="I61" s="8"/>
      <c r="J61" s="8" t="s">
        <v>105</v>
      </c>
      <c r="K61" s="8" t="s">
        <v>105</v>
      </c>
      <c r="L61" s="8" t="s">
        <v>105</v>
      </c>
      <c r="M61" s="8" t="s">
        <v>146</v>
      </c>
      <c r="N61" s="8" t="s">
        <v>105</v>
      </c>
      <c r="O61" s="8"/>
      <c r="P61" s="8"/>
      <c r="Q61" s="8"/>
      <c r="R61" s="5">
        <f t="shared" si="0"/>
        <v>4</v>
      </c>
      <c r="S61" s="5">
        <f t="shared" si="1"/>
        <v>1</v>
      </c>
    </row>
    <row r="62" spans="1:19" x14ac:dyDescent="0.3">
      <c r="A62" s="12">
        <v>56</v>
      </c>
      <c r="B62" s="8" t="s">
        <v>59</v>
      </c>
      <c r="C62" s="16" t="s">
        <v>224</v>
      </c>
      <c r="D62" s="5" t="s">
        <v>120</v>
      </c>
      <c r="E62" s="5" t="s">
        <v>76</v>
      </c>
      <c r="F62" s="11" t="s">
        <v>18</v>
      </c>
      <c r="G62" s="11" t="s">
        <v>46</v>
      </c>
      <c r="H62" s="2">
        <v>95</v>
      </c>
      <c r="I62" s="8"/>
      <c r="J62" s="8" t="s">
        <v>105</v>
      </c>
      <c r="K62" s="8" t="s">
        <v>105</v>
      </c>
      <c r="L62" s="8" t="s">
        <v>105</v>
      </c>
      <c r="M62" s="8" t="s">
        <v>146</v>
      </c>
      <c r="N62" s="8" t="s">
        <v>105</v>
      </c>
      <c r="O62" s="8"/>
      <c r="P62" s="8"/>
      <c r="Q62" s="8"/>
      <c r="R62" s="5">
        <f t="shared" si="0"/>
        <v>4</v>
      </c>
      <c r="S62" s="5">
        <f t="shared" si="1"/>
        <v>1</v>
      </c>
    </row>
    <row r="63" spans="1:19" x14ac:dyDescent="0.3">
      <c r="A63" s="12">
        <v>57</v>
      </c>
      <c r="B63" s="8" t="s">
        <v>59</v>
      </c>
      <c r="C63" s="16" t="s">
        <v>231</v>
      </c>
      <c r="D63" s="5" t="s">
        <v>65</v>
      </c>
      <c r="E63" s="5" t="s">
        <v>50</v>
      </c>
      <c r="F63" s="11" t="s">
        <v>71</v>
      </c>
      <c r="G63" s="11" t="s">
        <v>46</v>
      </c>
      <c r="H63" s="2">
        <v>95</v>
      </c>
      <c r="I63" s="8"/>
      <c r="J63" s="8" t="s">
        <v>105</v>
      </c>
      <c r="K63" s="8" t="s">
        <v>105</v>
      </c>
      <c r="L63" s="8" t="s">
        <v>105</v>
      </c>
      <c r="M63" s="8" t="s">
        <v>105</v>
      </c>
      <c r="N63" s="8" t="s">
        <v>105</v>
      </c>
      <c r="O63" s="8"/>
      <c r="P63" s="8"/>
      <c r="Q63" s="8"/>
      <c r="R63" s="5">
        <f t="shared" si="0"/>
        <v>5</v>
      </c>
      <c r="S63" s="5">
        <f t="shared" si="1"/>
        <v>0</v>
      </c>
    </row>
    <row r="64" spans="1:19" x14ac:dyDescent="0.3">
      <c r="A64" s="12">
        <v>58</v>
      </c>
      <c r="B64" s="8" t="s">
        <v>59</v>
      </c>
      <c r="C64" s="16" t="s">
        <v>225</v>
      </c>
      <c r="D64" s="5" t="s">
        <v>123</v>
      </c>
      <c r="E64" s="5" t="s">
        <v>124</v>
      </c>
      <c r="F64" s="11">
        <v>25</v>
      </c>
      <c r="G64" s="11">
        <v>11</v>
      </c>
      <c r="H64" s="2">
        <v>94</v>
      </c>
      <c r="I64" s="8"/>
      <c r="J64" s="8" t="s">
        <v>105</v>
      </c>
      <c r="K64" s="8" t="s">
        <v>105</v>
      </c>
      <c r="L64" s="8" t="s">
        <v>105</v>
      </c>
      <c r="M64" s="8" t="s">
        <v>105</v>
      </c>
      <c r="N64" s="8" t="s">
        <v>105</v>
      </c>
      <c r="O64" s="8"/>
      <c r="P64" s="8"/>
      <c r="Q64" s="8"/>
      <c r="R64" s="5">
        <f t="shared" si="0"/>
        <v>5</v>
      </c>
      <c r="S64" s="5">
        <f t="shared" si="1"/>
        <v>0</v>
      </c>
    </row>
    <row r="65" spans="1:19" x14ac:dyDescent="0.3">
      <c r="A65" s="12">
        <v>59</v>
      </c>
      <c r="B65" s="8" t="s">
        <v>59</v>
      </c>
      <c r="D65" s="5" t="s">
        <v>128</v>
      </c>
      <c r="E65" s="5" t="s">
        <v>129</v>
      </c>
      <c r="F65" s="11">
        <v>31</v>
      </c>
      <c r="G65" s="11" t="s">
        <v>71</v>
      </c>
      <c r="H65" s="2">
        <v>95</v>
      </c>
      <c r="I65" s="8"/>
      <c r="J65" s="8" t="s">
        <v>105</v>
      </c>
      <c r="K65" s="8" t="s">
        <v>105</v>
      </c>
      <c r="L65" s="8" t="s">
        <v>105</v>
      </c>
      <c r="M65" s="8" t="s">
        <v>105</v>
      </c>
      <c r="N65" s="8" t="s">
        <v>105</v>
      </c>
      <c r="O65" s="8"/>
      <c r="P65" s="8"/>
      <c r="Q65" s="8"/>
      <c r="R65" s="5">
        <f t="shared" si="0"/>
        <v>5</v>
      </c>
      <c r="S65" s="5">
        <f t="shared" si="1"/>
        <v>0</v>
      </c>
    </row>
    <row r="66" spans="1:19" x14ac:dyDescent="0.3">
      <c r="A66" s="20">
        <v>60</v>
      </c>
      <c r="B66" s="8" t="s">
        <v>59</v>
      </c>
      <c r="C66" s="15" t="s">
        <v>168</v>
      </c>
      <c r="D66" s="5" t="s">
        <v>104</v>
      </c>
      <c r="E66" s="5" t="s">
        <v>130</v>
      </c>
      <c r="F66" s="11">
        <v>12</v>
      </c>
      <c r="G66" s="11">
        <v>10</v>
      </c>
      <c r="H66" s="2">
        <v>95</v>
      </c>
      <c r="I66" s="8"/>
      <c r="J66" s="8" t="s">
        <v>105</v>
      </c>
      <c r="K66" s="8" t="s">
        <v>105</v>
      </c>
      <c r="L66" s="8" t="s">
        <v>105</v>
      </c>
      <c r="M66" s="8" t="s">
        <v>105</v>
      </c>
      <c r="N66" s="21" t="s">
        <v>146</v>
      </c>
      <c r="O66" s="8"/>
      <c r="P66" s="8"/>
      <c r="Q66" s="8"/>
      <c r="R66" s="5">
        <f t="shared" si="0"/>
        <v>4</v>
      </c>
      <c r="S66" s="5">
        <f t="shared" si="1"/>
        <v>1</v>
      </c>
    </row>
    <row r="67" spans="1:19" x14ac:dyDescent="0.3">
      <c r="A67" s="12">
        <v>61</v>
      </c>
      <c r="B67" s="8" t="s">
        <v>59</v>
      </c>
      <c r="C67" s="15" t="s">
        <v>199</v>
      </c>
      <c r="D67" s="5" t="s">
        <v>47</v>
      </c>
      <c r="E67" s="5" t="s">
        <v>131</v>
      </c>
      <c r="F67" s="11">
        <v>13</v>
      </c>
      <c r="G67" s="11" t="s">
        <v>40</v>
      </c>
      <c r="H67" s="2">
        <v>95</v>
      </c>
      <c r="I67" s="8"/>
      <c r="J67" s="8" t="s">
        <v>105</v>
      </c>
      <c r="K67" s="8" t="s">
        <v>105</v>
      </c>
      <c r="L67" s="8" t="s">
        <v>105</v>
      </c>
      <c r="M67" s="8" t="s">
        <v>146</v>
      </c>
      <c r="N67" s="8" t="s">
        <v>105</v>
      </c>
      <c r="O67" s="8"/>
      <c r="P67" s="8"/>
      <c r="Q67" s="8"/>
      <c r="R67" s="5">
        <f t="shared" si="0"/>
        <v>4</v>
      </c>
      <c r="S67" s="5">
        <f t="shared" si="1"/>
        <v>1</v>
      </c>
    </row>
    <row r="68" spans="1:19" x14ac:dyDescent="0.3">
      <c r="A68" s="12">
        <v>62</v>
      </c>
      <c r="B68" s="1" t="s">
        <v>59</v>
      </c>
      <c r="D68" s="5" t="s">
        <v>56</v>
      </c>
      <c r="E68" s="5" t="s">
        <v>57</v>
      </c>
      <c r="F68" s="11" t="s">
        <v>58</v>
      </c>
      <c r="G68" s="11" t="s">
        <v>34</v>
      </c>
      <c r="H68" s="2">
        <v>95</v>
      </c>
      <c r="I68" s="1" t="s">
        <v>105</v>
      </c>
      <c r="J68" s="1" t="s">
        <v>105</v>
      </c>
      <c r="K68" s="1" t="s">
        <v>146</v>
      </c>
      <c r="L68" s="1" t="s">
        <v>105</v>
      </c>
      <c r="M68" s="1" t="s">
        <v>105</v>
      </c>
      <c r="N68" s="1" t="s">
        <v>105</v>
      </c>
      <c r="O68" s="1"/>
      <c r="P68" s="1"/>
      <c r="Q68" s="1"/>
      <c r="R68" s="5">
        <f t="shared" si="0"/>
        <v>5</v>
      </c>
      <c r="S68" s="5">
        <f t="shared" si="1"/>
        <v>1</v>
      </c>
    </row>
    <row r="69" spans="1:19" x14ac:dyDescent="0.3">
      <c r="A69" s="12">
        <v>63</v>
      </c>
      <c r="B69" s="13" t="s">
        <v>59</v>
      </c>
      <c r="D69" s="5" t="s">
        <v>167</v>
      </c>
      <c r="E69" s="5" t="s">
        <v>133</v>
      </c>
      <c r="F69" s="11" t="s">
        <v>40</v>
      </c>
      <c r="G69" s="11" t="s">
        <v>46</v>
      </c>
      <c r="H69" s="2">
        <v>95</v>
      </c>
      <c r="I69" s="13"/>
      <c r="J69" s="13"/>
      <c r="K69" s="13" t="s">
        <v>105</v>
      </c>
      <c r="L69" s="13" t="s">
        <v>146</v>
      </c>
      <c r="M69" s="13" t="s">
        <v>105</v>
      </c>
      <c r="N69" s="13" t="s">
        <v>105</v>
      </c>
      <c r="O69" s="13"/>
      <c r="P69" s="13"/>
      <c r="Q69" s="13"/>
      <c r="R69" s="5">
        <f t="shared" si="0"/>
        <v>3</v>
      </c>
      <c r="S69" s="5">
        <f t="shared" si="1"/>
        <v>1</v>
      </c>
    </row>
    <row r="70" spans="1:19" x14ac:dyDescent="0.3">
      <c r="A70" s="12">
        <v>64</v>
      </c>
      <c r="B70" s="1" t="s">
        <v>62</v>
      </c>
      <c r="C70" s="16" t="s">
        <v>218</v>
      </c>
      <c r="D70" s="5" t="s">
        <v>61</v>
      </c>
      <c r="E70" s="5" t="s">
        <v>54</v>
      </c>
      <c r="F70" s="11" t="s">
        <v>43</v>
      </c>
      <c r="G70" s="11" t="s">
        <v>18</v>
      </c>
      <c r="H70" s="2">
        <v>95</v>
      </c>
      <c r="I70" s="1" t="s">
        <v>105</v>
      </c>
      <c r="J70" s="1" t="s">
        <v>105</v>
      </c>
      <c r="K70" s="1" t="s">
        <v>105</v>
      </c>
      <c r="L70" s="1" t="s">
        <v>105</v>
      </c>
      <c r="M70" s="1" t="s">
        <v>105</v>
      </c>
      <c r="N70" s="1" t="s">
        <v>105</v>
      </c>
      <c r="O70" s="1"/>
      <c r="P70" s="1"/>
      <c r="Q70" s="1"/>
      <c r="R70" s="5">
        <f t="shared" si="0"/>
        <v>6</v>
      </c>
      <c r="S70" s="5">
        <f t="shared" si="1"/>
        <v>0</v>
      </c>
    </row>
    <row r="71" spans="1:19" x14ac:dyDescent="0.3">
      <c r="A71" s="12">
        <v>65</v>
      </c>
      <c r="B71" s="1" t="s">
        <v>62</v>
      </c>
      <c r="C71" s="15" t="s">
        <v>192</v>
      </c>
      <c r="D71" s="5" t="s">
        <v>63</v>
      </c>
      <c r="E71" s="5" t="s">
        <v>64</v>
      </c>
      <c r="F71" s="11" t="s">
        <v>52</v>
      </c>
      <c r="G71" s="11" t="s">
        <v>46</v>
      </c>
      <c r="H71" s="2">
        <v>94</v>
      </c>
      <c r="I71" s="1" t="s">
        <v>105</v>
      </c>
      <c r="J71" s="1" t="s">
        <v>105</v>
      </c>
      <c r="K71" s="1" t="s">
        <v>105</v>
      </c>
      <c r="L71" s="1" t="s">
        <v>105</v>
      </c>
      <c r="M71" s="1" t="s">
        <v>105</v>
      </c>
      <c r="N71" s="1" t="s">
        <v>105</v>
      </c>
      <c r="O71" s="1"/>
      <c r="P71" s="1"/>
      <c r="Q71" s="1"/>
      <c r="R71" s="5">
        <f t="shared" si="0"/>
        <v>6</v>
      </c>
      <c r="S71" s="5">
        <f t="shared" si="1"/>
        <v>0</v>
      </c>
    </row>
    <row r="72" spans="1:19" ht="18.75" customHeight="1" x14ac:dyDescent="0.3">
      <c r="A72" s="12">
        <v>66</v>
      </c>
      <c r="B72" s="1" t="s">
        <v>62</v>
      </c>
      <c r="C72" s="23" t="s">
        <v>242</v>
      </c>
      <c r="D72" s="5" t="s">
        <v>65</v>
      </c>
      <c r="E72" s="5" t="s">
        <v>66</v>
      </c>
      <c r="F72" s="11" t="s">
        <v>30</v>
      </c>
      <c r="G72" s="11" t="s">
        <v>38</v>
      </c>
      <c r="H72" s="2">
        <v>94</v>
      </c>
      <c r="I72" s="1" t="s">
        <v>105</v>
      </c>
      <c r="J72" s="1" t="s">
        <v>105</v>
      </c>
      <c r="K72" s="1" t="s">
        <v>146</v>
      </c>
      <c r="L72" s="1" t="s">
        <v>105</v>
      </c>
      <c r="M72" s="1" t="s">
        <v>105</v>
      </c>
      <c r="N72" s="1" t="s">
        <v>105</v>
      </c>
      <c r="O72" s="1"/>
      <c r="P72" s="1"/>
      <c r="Q72" s="1"/>
      <c r="R72" s="5">
        <f t="shared" si="0"/>
        <v>5</v>
      </c>
      <c r="S72" s="5">
        <f t="shared" si="1"/>
        <v>1</v>
      </c>
    </row>
    <row r="73" spans="1:19" x14ac:dyDescent="0.3">
      <c r="A73" s="12">
        <v>67</v>
      </c>
      <c r="B73" s="1" t="s">
        <v>62</v>
      </c>
      <c r="C73" s="15" t="s">
        <v>187</v>
      </c>
      <c r="D73" s="5" t="s">
        <v>24</v>
      </c>
      <c r="E73" s="5" t="s">
        <v>67</v>
      </c>
      <c r="F73" s="11" t="s">
        <v>30</v>
      </c>
      <c r="G73" s="11" t="s">
        <v>18</v>
      </c>
      <c r="H73" s="2">
        <v>95</v>
      </c>
      <c r="I73" s="1" t="s">
        <v>105</v>
      </c>
      <c r="J73" s="1" t="s">
        <v>105</v>
      </c>
      <c r="K73" s="1" t="s">
        <v>105</v>
      </c>
      <c r="L73" s="1" t="s">
        <v>105</v>
      </c>
      <c r="M73" s="1" t="s">
        <v>105</v>
      </c>
      <c r="N73" s="1" t="s">
        <v>105</v>
      </c>
      <c r="O73" s="1"/>
      <c r="P73" s="1"/>
      <c r="Q73" s="1"/>
      <c r="R73" s="5">
        <f t="shared" si="0"/>
        <v>6</v>
      </c>
      <c r="S73" s="5">
        <f t="shared" si="1"/>
        <v>0</v>
      </c>
    </row>
    <row r="74" spans="1:19" x14ac:dyDescent="0.3">
      <c r="A74" s="12">
        <v>68</v>
      </c>
      <c r="B74" s="1" t="s">
        <v>62</v>
      </c>
      <c r="C74" s="16" t="s">
        <v>213</v>
      </c>
      <c r="D74" s="5" t="s">
        <v>68</v>
      </c>
      <c r="E74" s="5" t="s">
        <v>69</v>
      </c>
      <c r="F74" s="11" t="s">
        <v>38</v>
      </c>
      <c r="G74" s="11" t="s">
        <v>52</v>
      </c>
      <c r="H74" s="2">
        <v>95</v>
      </c>
      <c r="I74" s="1" t="s">
        <v>105</v>
      </c>
      <c r="J74" s="1" t="s">
        <v>105</v>
      </c>
      <c r="K74" s="1" t="s">
        <v>105</v>
      </c>
      <c r="L74" s="1" t="s">
        <v>105</v>
      </c>
      <c r="M74" s="1" t="s">
        <v>105</v>
      </c>
      <c r="N74" s="1" t="s">
        <v>105</v>
      </c>
      <c r="O74" s="1"/>
      <c r="P74" s="1"/>
      <c r="Q74" s="1"/>
      <c r="R74" s="5">
        <f t="shared" si="0"/>
        <v>6</v>
      </c>
      <c r="S74" s="5">
        <f t="shared" si="1"/>
        <v>0</v>
      </c>
    </row>
    <row r="75" spans="1:19" x14ac:dyDescent="0.3">
      <c r="A75" s="12">
        <v>69</v>
      </c>
      <c r="B75" s="1" t="s">
        <v>62</v>
      </c>
      <c r="C75" s="15" t="s">
        <v>193</v>
      </c>
      <c r="D75" s="5" t="s">
        <v>70</v>
      </c>
      <c r="E75" s="5" t="s">
        <v>148</v>
      </c>
      <c r="F75" s="11" t="s">
        <v>71</v>
      </c>
      <c r="G75" s="11" t="s">
        <v>52</v>
      </c>
      <c r="H75" s="2">
        <v>95</v>
      </c>
      <c r="I75" s="1" t="s">
        <v>105</v>
      </c>
      <c r="J75" s="1" t="s">
        <v>105</v>
      </c>
      <c r="K75" s="1" t="s">
        <v>105</v>
      </c>
      <c r="L75" s="1" t="s">
        <v>105</v>
      </c>
      <c r="M75" s="1" t="s">
        <v>105</v>
      </c>
      <c r="N75" s="1" t="s">
        <v>105</v>
      </c>
      <c r="O75" s="1"/>
      <c r="P75" s="1"/>
      <c r="Q75" s="1"/>
      <c r="R75" s="5">
        <f t="shared" si="0"/>
        <v>6</v>
      </c>
      <c r="S75" s="5">
        <f t="shared" si="1"/>
        <v>0</v>
      </c>
    </row>
    <row r="76" spans="1:19" x14ac:dyDescent="0.3">
      <c r="A76" s="12">
        <v>70</v>
      </c>
      <c r="B76" s="1" t="s">
        <v>62</v>
      </c>
      <c r="C76" s="16" t="s">
        <v>217</v>
      </c>
      <c r="D76" s="5" t="s">
        <v>72</v>
      </c>
      <c r="E76" s="5" t="s">
        <v>73</v>
      </c>
      <c r="F76" s="11" t="s">
        <v>74</v>
      </c>
      <c r="G76" s="11" t="s">
        <v>52</v>
      </c>
      <c r="H76" s="2">
        <v>95</v>
      </c>
      <c r="I76" s="1" t="s">
        <v>105</v>
      </c>
      <c r="J76" s="1" t="s">
        <v>105</v>
      </c>
      <c r="K76" s="1" t="s">
        <v>146</v>
      </c>
      <c r="L76" s="1" t="s">
        <v>105</v>
      </c>
      <c r="M76" s="1" t="s">
        <v>146</v>
      </c>
      <c r="N76" s="1" t="s">
        <v>105</v>
      </c>
      <c r="O76" s="1"/>
      <c r="P76" s="1"/>
      <c r="Q76" s="1"/>
      <c r="R76" s="5">
        <f t="shared" si="0"/>
        <v>4</v>
      </c>
      <c r="S76" s="5">
        <f t="shared" si="1"/>
        <v>2</v>
      </c>
    </row>
    <row r="77" spans="1:19" x14ac:dyDescent="0.3">
      <c r="A77" s="12">
        <v>71</v>
      </c>
      <c r="B77" s="1" t="s">
        <v>62</v>
      </c>
      <c r="C77" s="16" t="s">
        <v>237</v>
      </c>
      <c r="D77" s="5" t="s">
        <v>65</v>
      </c>
      <c r="E77" s="5" t="s">
        <v>75</v>
      </c>
      <c r="F77" s="11" t="s">
        <v>40</v>
      </c>
      <c r="G77" s="11" t="s">
        <v>46</v>
      </c>
      <c r="H77" s="2">
        <v>95</v>
      </c>
      <c r="I77" s="1" t="s">
        <v>105</v>
      </c>
      <c r="J77" s="1" t="s">
        <v>105</v>
      </c>
      <c r="K77" s="1" t="s">
        <v>146</v>
      </c>
      <c r="L77" s="1" t="s">
        <v>105</v>
      </c>
      <c r="M77" s="1" t="s">
        <v>105</v>
      </c>
      <c r="N77" s="1" t="s">
        <v>105</v>
      </c>
      <c r="O77" s="1"/>
      <c r="P77" s="1"/>
      <c r="Q77" s="1"/>
      <c r="R77" s="5">
        <f t="shared" si="0"/>
        <v>5</v>
      </c>
      <c r="S77" s="5">
        <f t="shared" si="1"/>
        <v>1</v>
      </c>
    </row>
    <row r="78" spans="1:19" x14ac:dyDescent="0.3">
      <c r="A78" s="12">
        <v>72</v>
      </c>
      <c r="B78" s="1" t="s">
        <v>62</v>
      </c>
      <c r="C78" s="15" t="s">
        <v>191</v>
      </c>
      <c r="D78" s="5" t="s">
        <v>155</v>
      </c>
      <c r="E78" s="5" t="s">
        <v>16</v>
      </c>
      <c r="F78" s="11" t="s">
        <v>58</v>
      </c>
      <c r="G78" s="11" t="s">
        <v>34</v>
      </c>
      <c r="H78" s="2">
        <v>94</v>
      </c>
      <c r="I78" s="1" t="s">
        <v>105</v>
      </c>
      <c r="J78" s="1" t="s">
        <v>105</v>
      </c>
      <c r="K78" s="1" t="s">
        <v>105</v>
      </c>
      <c r="L78" s="1" t="s">
        <v>105</v>
      </c>
      <c r="M78" s="1" t="s">
        <v>105</v>
      </c>
      <c r="N78" s="1" t="s">
        <v>105</v>
      </c>
      <c r="O78" s="1"/>
      <c r="P78" s="1"/>
      <c r="Q78" s="1"/>
      <c r="R78" s="5">
        <f t="shared" si="0"/>
        <v>6</v>
      </c>
      <c r="S78" s="5">
        <f t="shared" si="1"/>
        <v>0</v>
      </c>
    </row>
    <row r="79" spans="1:19" x14ac:dyDescent="0.3">
      <c r="A79" s="12">
        <v>73</v>
      </c>
      <c r="B79" s="1" t="s">
        <v>62</v>
      </c>
      <c r="C79" s="15" t="s">
        <v>194</v>
      </c>
      <c r="D79" s="5" t="s">
        <v>65</v>
      </c>
      <c r="E79" s="5" t="s">
        <v>149</v>
      </c>
      <c r="F79" s="11" t="s">
        <v>51</v>
      </c>
      <c r="G79" s="11" t="s">
        <v>52</v>
      </c>
      <c r="H79" s="2">
        <v>95</v>
      </c>
      <c r="I79" s="1" t="s">
        <v>105</v>
      </c>
      <c r="J79" s="1" t="s">
        <v>105</v>
      </c>
      <c r="K79" s="1" t="s">
        <v>105</v>
      </c>
      <c r="L79" s="1" t="s">
        <v>105</v>
      </c>
      <c r="M79" s="1" t="s">
        <v>105</v>
      </c>
      <c r="N79" s="1" t="s">
        <v>105</v>
      </c>
      <c r="O79" s="1"/>
      <c r="P79" s="1"/>
      <c r="Q79" s="1"/>
      <c r="R79" s="5">
        <f t="shared" si="0"/>
        <v>6</v>
      </c>
      <c r="S79" s="5">
        <f t="shared" si="1"/>
        <v>0</v>
      </c>
    </row>
    <row r="80" spans="1:19" x14ac:dyDescent="0.3">
      <c r="A80" s="12">
        <v>74</v>
      </c>
      <c r="B80" s="1" t="s">
        <v>62</v>
      </c>
      <c r="C80" s="15" t="s">
        <v>188</v>
      </c>
      <c r="D80" s="5" t="s">
        <v>24</v>
      </c>
      <c r="E80" s="5" t="s">
        <v>145</v>
      </c>
      <c r="F80" s="11" t="s">
        <v>52</v>
      </c>
      <c r="G80" s="11" t="s">
        <v>18</v>
      </c>
      <c r="H80" s="2">
        <v>95</v>
      </c>
      <c r="I80" s="1" t="s">
        <v>105</v>
      </c>
      <c r="J80" s="1" t="s">
        <v>105</v>
      </c>
      <c r="K80" s="1" t="s">
        <v>105</v>
      </c>
      <c r="L80" s="1" t="s">
        <v>105</v>
      </c>
      <c r="M80" s="1" t="s">
        <v>105</v>
      </c>
      <c r="N80" s="1" t="s">
        <v>105</v>
      </c>
      <c r="O80" s="1"/>
      <c r="P80" s="1"/>
      <c r="Q80" s="1"/>
      <c r="R80" s="5">
        <f t="shared" si="0"/>
        <v>6</v>
      </c>
      <c r="S80" s="5">
        <f t="shared" si="1"/>
        <v>0</v>
      </c>
    </row>
    <row r="81" spans="1:19" x14ac:dyDescent="0.3">
      <c r="A81" s="12">
        <v>75</v>
      </c>
      <c r="B81" s="1" t="s">
        <v>62</v>
      </c>
      <c r="C81" s="16" t="s">
        <v>219</v>
      </c>
      <c r="D81" s="5" t="s">
        <v>150</v>
      </c>
      <c r="E81" s="5" t="s">
        <v>76</v>
      </c>
      <c r="F81" s="11" t="s">
        <v>77</v>
      </c>
      <c r="G81" s="11" t="s">
        <v>78</v>
      </c>
      <c r="H81" s="2">
        <v>95</v>
      </c>
      <c r="I81" s="1" t="s">
        <v>105</v>
      </c>
      <c r="J81" s="1" t="s">
        <v>105</v>
      </c>
      <c r="K81" s="1" t="s">
        <v>146</v>
      </c>
      <c r="L81" s="1" t="s">
        <v>105</v>
      </c>
      <c r="M81" s="1" t="s">
        <v>105</v>
      </c>
      <c r="N81" s="1" t="s">
        <v>105</v>
      </c>
      <c r="O81" s="1"/>
      <c r="P81" s="1"/>
      <c r="Q81" s="1"/>
      <c r="R81" s="5">
        <f t="shared" si="0"/>
        <v>5</v>
      </c>
      <c r="S81" s="5">
        <f t="shared" si="1"/>
        <v>1</v>
      </c>
    </row>
    <row r="82" spans="1:19" x14ac:dyDescent="0.3">
      <c r="A82" s="12">
        <v>76</v>
      </c>
      <c r="B82" s="8" t="s">
        <v>62</v>
      </c>
      <c r="C82" s="15" t="s">
        <v>189</v>
      </c>
      <c r="D82" s="5" t="s">
        <v>138</v>
      </c>
      <c r="E82" s="5" t="s">
        <v>139</v>
      </c>
      <c r="F82" s="11" t="s">
        <v>37</v>
      </c>
      <c r="G82" s="11" t="s">
        <v>46</v>
      </c>
      <c r="H82" s="2">
        <v>95</v>
      </c>
      <c r="I82" s="8"/>
      <c r="J82" s="8" t="s">
        <v>105</v>
      </c>
      <c r="K82" s="8" t="s">
        <v>105</v>
      </c>
      <c r="L82" s="8" t="s">
        <v>146</v>
      </c>
      <c r="M82" s="8" t="s">
        <v>105</v>
      </c>
      <c r="N82" s="8" t="s">
        <v>105</v>
      </c>
      <c r="O82" s="8"/>
      <c r="P82" s="8"/>
      <c r="Q82" s="8"/>
      <c r="R82" s="5">
        <f t="shared" si="0"/>
        <v>4</v>
      </c>
      <c r="S82" s="5">
        <f t="shared" si="1"/>
        <v>1</v>
      </c>
    </row>
    <row r="83" spans="1:19" x14ac:dyDescent="0.3">
      <c r="A83" s="12">
        <v>77</v>
      </c>
      <c r="B83" s="1" t="s">
        <v>62</v>
      </c>
      <c r="D83" s="5" t="s">
        <v>86</v>
      </c>
      <c r="E83" s="5" t="s">
        <v>87</v>
      </c>
      <c r="F83" s="11" t="s">
        <v>46</v>
      </c>
      <c r="G83" s="11" t="s">
        <v>78</v>
      </c>
      <c r="H83" s="2">
        <v>93</v>
      </c>
      <c r="I83" s="1" t="s">
        <v>105</v>
      </c>
      <c r="J83" s="1" t="s">
        <v>105</v>
      </c>
      <c r="K83" s="1" t="s">
        <v>146</v>
      </c>
      <c r="L83" s="1" t="s">
        <v>105</v>
      </c>
      <c r="M83" s="1" t="s">
        <v>146</v>
      </c>
      <c r="N83" s="1" t="s">
        <v>105</v>
      </c>
      <c r="O83" s="1"/>
      <c r="P83" s="1"/>
      <c r="Q83" s="1"/>
      <c r="R83" s="5">
        <f t="shared" si="0"/>
        <v>4</v>
      </c>
      <c r="S83" s="5">
        <f t="shared" si="1"/>
        <v>2</v>
      </c>
    </row>
    <row r="84" spans="1:19" x14ac:dyDescent="0.3">
      <c r="A84" s="12">
        <v>78</v>
      </c>
      <c r="B84" s="1" t="s">
        <v>62</v>
      </c>
      <c r="C84" s="16" t="s">
        <v>220</v>
      </c>
      <c r="D84" s="5" t="s">
        <v>104</v>
      </c>
      <c r="E84" s="5" t="s">
        <v>103</v>
      </c>
      <c r="F84" s="11" t="s">
        <v>33</v>
      </c>
      <c r="G84" s="11" t="s">
        <v>37</v>
      </c>
      <c r="H84" s="2">
        <v>93</v>
      </c>
      <c r="I84" s="1" t="s">
        <v>105</v>
      </c>
      <c r="J84" s="1" t="s">
        <v>105</v>
      </c>
      <c r="K84" s="1" t="s">
        <v>105</v>
      </c>
      <c r="L84" s="1" t="s">
        <v>105</v>
      </c>
      <c r="M84" s="1" t="s">
        <v>105</v>
      </c>
      <c r="N84" s="1" t="s">
        <v>105</v>
      </c>
      <c r="O84" s="1"/>
      <c r="P84" s="1"/>
      <c r="Q84" s="1"/>
      <c r="R84" s="5">
        <f t="shared" si="0"/>
        <v>6</v>
      </c>
      <c r="S84" s="5">
        <f t="shared" si="1"/>
        <v>0</v>
      </c>
    </row>
    <row r="85" spans="1:19" x14ac:dyDescent="0.3">
      <c r="A85" s="12">
        <v>79</v>
      </c>
      <c r="B85" s="8" t="s">
        <v>62</v>
      </c>
      <c r="C85" s="16" t="s">
        <v>209</v>
      </c>
      <c r="D85" s="5" t="s">
        <v>151</v>
      </c>
      <c r="E85" s="5" t="s">
        <v>152</v>
      </c>
      <c r="F85" s="11" t="s">
        <v>78</v>
      </c>
      <c r="G85" s="11" t="s">
        <v>78</v>
      </c>
      <c r="H85" s="2">
        <v>95</v>
      </c>
      <c r="I85" s="8"/>
      <c r="J85" s="8" t="s">
        <v>105</v>
      </c>
      <c r="K85" s="8" t="s">
        <v>146</v>
      </c>
      <c r="L85" s="8" t="s">
        <v>105</v>
      </c>
      <c r="M85" s="8" t="s">
        <v>146</v>
      </c>
      <c r="N85" s="8" t="s">
        <v>105</v>
      </c>
      <c r="O85" s="8"/>
      <c r="P85" s="8"/>
      <c r="Q85" s="8"/>
      <c r="R85" s="5">
        <f>COUNTIF(I85:Q85,"X")</f>
        <v>3</v>
      </c>
      <c r="S85" s="5">
        <f>COUNTIF(I85:Q85,"v")</f>
        <v>2</v>
      </c>
    </row>
    <row r="86" spans="1:19" x14ac:dyDescent="0.3">
      <c r="A86" s="12">
        <v>80</v>
      </c>
      <c r="B86" s="8" t="s">
        <v>62</v>
      </c>
      <c r="C86" s="16" t="s">
        <v>212</v>
      </c>
      <c r="D86" s="5" t="s">
        <v>153</v>
      </c>
      <c r="E86" s="5" t="s">
        <v>154</v>
      </c>
      <c r="F86" s="11">
        <v>17</v>
      </c>
      <c r="G86" s="11" t="s">
        <v>78</v>
      </c>
      <c r="H86" s="2">
        <v>95</v>
      </c>
      <c r="I86" s="8"/>
      <c r="J86" s="8" t="s">
        <v>105</v>
      </c>
      <c r="K86" s="8" t="s">
        <v>105</v>
      </c>
      <c r="L86" s="8" t="s">
        <v>105</v>
      </c>
      <c r="M86" s="8" t="s">
        <v>105</v>
      </c>
      <c r="N86" s="8" t="s">
        <v>105</v>
      </c>
      <c r="O86" s="8"/>
      <c r="P86" s="8"/>
      <c r="Q86" s="8"/>
      <c r="R86" s="5">
        <f>COUNTIF(I86:Q86,"X")</f>
        <v>5</v>
      </c>
      <c r="S86" s="5">
        <f>COUNTIF(I86:Q86,"v")</f>
        <v>0</v>
      </c>
    </row>
    <row r="87" spans="1:19" x14ac:dyDescent="0.3">
      <c r="A87" s="7">
        <v>81</v>
      </c>
      <c r="B87" s="16" t="s">
        <v>62</v>
      </c>
      <c r="C87" s="16" t="s">
        <v>227</v>
      </c>
      <c r="D87" s="5" t="s">
        <v>197</v>
      </c>
      <c r="E87" s="5" t="s">
        <v>103</v>
      </c>
      <c r="F87" s="11">
        <v>21</v>
      </c>
      <c r="G87" s="11" t="s">
        <v>23</v>
      </c>
      <c r="H87" s="2">
        <v>94</v>
      </c>
      <c r="I87" s="8"/>
      <c r="J87" s="8"/>
      <c r="K87" s="8"/>
      <c r="L87" s="8" t="s">
        <v>105</v>
      </c>
      <c r="M87" s="8" t="s">
        <v>105</v>
      </c>
      <c r="N87" s="8" t="s">
        <v>105</v>
      </c>
      <c r="O87" s="8"/>
      <c r="P87" s="8"/>
      <c r="Q87" s="8"/>
    </row>
    <row r="89" spans="1:19" x14ac:dyDescent="0.3">
      <c r="C89" s="15">
        <f xml:space="preserve"> COUNTBLANK(C7:C87)</f>
        <v>10</v>
      </c>
      <c r="I89" s="5">
        <f>COUNTIF(I7:I86,"X")</f>
        <v>39</v>
      </c>
      <c r="J89" s="5">
        <f t="shared" ref="J89:K89" si="2">COUNTIF(J7:J86,"X")</f>
        <v>60</v>
      </c>
      <c r="K89" s="5">
        <f t="shared" si="2"/>
        <v>63</v>
      </c>
      <c r="L89" s="5">
        <f>COUNTIF(L7:L87,"X")</f>
        <v>73</v>
      </c>
      <c r="M89" s="5">
        <f t="shared" ref="M89:Q89" si="3">COUNTIF(M7:M87,"X")</f>
        <v>62</v>
      </c>
      <c r="N89" s="5">
        <f t="shared" si="3"/>
        <v>77</v>
      </c>
      <c r="O89" s="5">
        <f>COUNTIF(O7:O87,"X")</f>
        <v>0</v>
      </c>
      <c r="P89" s="5">
        <f t="shared" si="3"/>
        <v>0</v>
      </c>
      <c r="Q89" s="5">
        <f t="shared" si="3"/>
        <v>0</v>
      </c>
    </row>
    <row r="90" spans="1:19" x14ac:dyDescent="0.3">
      <c r="C90" s="18">
        <f>COUNTIF(C7:C87,"X")</f>
        <v>3</v>
      </c>
      <c r="I90" s="5">
        <f>COUNTIF(I7:I86,"V")</f>
        <v>0</v>
      </c>
      <c r="J90" s="5">
        <f t="shared" ref="J90:K90" si="4">COUNTIF(J7:J86,"V")</f>
        <v>7</v>
      </c>
      <c r="K90" s="5">
        <f t="shared" si="4"/>
        <v>17</v>
      </c>
      <c r="L90" s="5">
        <f>COUNTIF(L7:L87,"V")</f>
        <v>8</v>
      </c>
      <c r="M90" s="5">
        <f t="shared" ref="M90:Q90" si="5">COUNTIF(M7:M87,"V")</f>
        <v>19</v>
      </c>
      <c r="N90" s="5">
        <f t="shared" si="5"/>
        <v>4</v>
      </c>
      <c r="O90" s="5">
        <f t="shared" si="5"/>
        <v>0</v>
      </c>
      <c r="P90" s="5">
        <f t="shared" si="5"/>
        <v>0</v>
      </c>
      <c r="Q90" s="5">
        <f t="shared" si="5"/>
        <v>0</v>
      </c>
    </row>
    <row r="91" spans="1:19" x14ac:dyDescent="0.3">
      <c r="C91" s="15">
        <f>A87-13</f>
        <v>68</v>
      </c>
      <c r="I91" s="5">
        <f>COUNTIF(I7:I86,"P")</f>
        <v>0</v>
      </c>
      <c r="J91" s="5">
        <f t="shared" ref="J91:K91" si="6">COUNTIF(J7:J86,"P")</f>
        <v>0</v>
      </c>
      <c r="K91" s="5">
        <f t="shared" si="6"/>
        <v>0</v>
      </c>
      <c r="L91" s="5">
        <f>COUNTIF(L7:L87,"P")</f>
        <v>0</v>
      </c>
      <c r="M91" s="5">
        <f t="shared" ref="M91:Q91" si="7">COUNTIF(M7:M87,"P")</f>
        <v>0</v>
      </c>
      <c r="N91" s="5">
        <f t="shared" si="7"/>
        <v>0</v>
      </c>
      <c r="O91" s="5">
        <f t="shared" si="7"/>
        <v>0</v>
      </c>
      <c r="P91" s="5">
        <f t="shared" si="7"/>
        <v>0</v>
      </c>
      <c r="Q91" s="5">
        <f t="shared" si="7"/>
        <v>0</v>
      </c>
    </row>
  </sheetData>
  <autoFilter ref="A6:S87">
    <filterColumn colId="3" showButton="0"/>
    <filterColumn colId="5" showButton="0"/>
    <filterColumn colId="6" showButton="0"/>
  </autoFilter>
  <mergeCells count="4">
    <mergeCell ref="A5:A6"/>
    <mergeCell ref="B5:C5"/>
    <mergeCell ref="D5:E6"/>
    <mergeCell ref="F5:H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vanthanh</dc:creator>
  <cp:lastModifiedBy>vanthanh</cp:lastModifiedBy>
  <dcterms:created xsi:type="dcterms:W3CDTF">2015-10-03T01:42:09Z</dcterms:created>
  <dcterms:modified xsi:type="dcterms:W3CDTF">2015-11-13T00:00:29Z</dcterms:modified>
</cp:coreProperties>
</file>